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17\Boletín Volumen II Año 2017\Corregidos\"/>
    </mc:Choice>
  </mc:AlternateContent>
  <bookViews>
    <workbookView xWindow="120" yWindow="255" windowWidth="15480" windowHeight="8610"/>
  </bookViews>
  <sheets>
    <sheet name="Cuadro 2" sheetId="40" r:id="rId1"/>
  </sheets>
  <definedNames>
    <definedName name="_xlnm.Print_Area" localSheetId="0">'Cuadro 2'!$A$1:$K$155</definedName>
  </definedNames>
  <calcPr calcId="152511"/>
</workbook>
</file>

<file path=xl/calcChain.xml><?xml version="1.0" encoding="utf-8"?>
<calcChain xmlns="http://schemas.openxmlformats.org/spreadsheetml/2006/main">
  <c r="B140" i="40" l="1"/>
  <c r="C140" i="40"/>
  <c r="D140" i="40"/>
  <c r="E140" i="40"/>
  <c r="B135" i="40"/>
  <c r="C135" i="40"/>
  <c r="D135" i="40"/>
  <c r="E135" i="40"/>
  <c r="B109" i="40"/>
  <c r="C109" i="40"/>
  <c r="D109" i="40"/>
  <c r="E109" i="40"/>
  <c r="E8" i="40" s="1"/>
  <c r="C101" i="40"/>
  <c r="D101" i="40"/>
  <c r="E101" i="40"/>
  <c r="B87" i="40"/>
  <c r="C87" i="40"/>
  <c r="D87" i="40"/>
  <c r="E87" i="40"/>
  <c r="B77" i="40"/>
  <c r="C77" i="40"/>
  <c r="D77" i="40"/>
  <c r="E77" i="40"/>
  <c r="B67" i="40"/>
  <c r="C67" i="40"/>
  <c r="D67" i="40"/>
  <c r="E67" i="40"/>
  <c r="B56" i="40"/>
  <c r="C56" i="40"/>
  <c r="D56" i="40"/>
  <c r="E56" i="40"/>
  <c r="B40" i="40"/>
  <c r="C40" i="40"/>
  <c r="D40" i="40"/>
  <c r="E40" i="40"/>
  <c r="B32" i="40"/>
  <c r="C32" i="40"/>
  <c r="D32" i="40"/>
  <c r="E32" i="40"/>
  <c r="B23" i="40"/>
  <c r="C23" i="40"/>
  <c r="D23" i="40"/>
  <c r="E23" i="40"/>
  <c r="B16" i="40"/>
  <c r="C16" i="40"/>
  <c r="D16" i="40"/>
  <c r="E16" i="40"/>
  <c r="B8" i="40"/>
  <c r="F140" i="40"/>
  <c r="F135" i="40"/>
  <c r="F109" i="40"/>
  <c r="F101" i="40"/>
  <c r="F87" i="40"/>
  <c r="F77" i="40"/>
  <c r="F67" i="40"/>
  <c r="F56" i="40"/>
  <c r="F40" i="40"/>
  <c r="F32" i="40"/>
  <c r="F23" i="40"/>
  <c r="F16" i="40"/>
  <c r="F8" i="40" s="1"/>
  <c r="D8" i="40" l="1"/>
  <c r="C8" i="40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C:\Users\rcosme\Documents\Bases de datos\2017\Nueva carpeta\BASE DE DATOS - BOLETIN 20171.accdb" keepAlive="1" name="BASE DE DATOS - BOLETIN 2017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AGOSTO)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AGOSTO)" commandType="3"/>
  </connection>
  <connection id="4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5" name="Conexión" type="1" refreshedVersion="2">
    <dbPr connection="DBQ=Z:\NACIMIENTOS Y FETALES\2011\Naci73303.mdb;DefaultDir=Z:\NACIMIENTOS Y FETALES\2011;Driver={Driver do Microsoft Access (*.mdb)};DriverId=25;FIL=MS Access;MaxBufferSize=2048;MaxScanRows=8;PageTimeout=5;SafeTransactions=0;Threads=3;UID=admin;UserCommitSync=Yes;" command="SELECT `NACI 73303`.NUMERO, `NACI 73303`.SEXO, `NACI 73303`.LUGAR_NACIMIENTO, `NACI 73303`.AREA_LN, `NACI 73303`.DIA_NACIMIENTO, `NACI 73303`.MES_NACIMIENTO, `NACI 73303`.ANO_NACIMIENTO, `NACI 73303`.EDAD_PADRE, `NACI 73303`.OCUPACION, `NACI 73303`.PRIMER_NOMBRE_MADRE, `NACI 73303`.SEGUNDO_NOMBRE_MADRE, `NACI 73303`.PRIMER_APELLIDO_MADRE, `NACI 73303`.SEGUNDO_APELLIDO_MADRE, `NACI 73303`.EDAD_MADRE, `NACI 73303`.CEDULA_MADRE, `NACI 73303`.RESIDENCIA_MADRE, `NACI 73303`.AREA_RM, `NACI 73303`.ESTADO_CONYUGAL, `NACI 73303`.A_B_C, `NACI 73303`.HIJOS_TOTAL, `NACI 73303`.A_B, `NACI 73303`.HIJOS_VIVOS, `NACI 73303`.HIJOS_VIVOS_MUERTOS, `NACI 73303`.HIJOS_MUERTOS_ABORTO, `NACI 73303`.ESCOLARIDAD, `NACI 73303`.LUGAR_PARTO, `NACI 73303`.PERSONA_PARTO, `NACI 73303`.DURACION_PARTO, `NACI 73303`.PESO_NACER, `NACI 73303`.TIPO_PARTO, `NACI 73303`.ORDEN_PARTO, `NACI 73303`.REC_PROVINCIA_LN, `NACI 73303`.REC_PROVINCIA_RM, `NACI 73303`.REC_SEXO, `NACI 73303`.REC_MES_NAC, `NACI 73303`.REC_LN_PROVINCIA, `NACI 73303`.REC_LN_DISTRITO, `NACI 73303`.REC_LN_CORREGIMIENTO, `NACI 73303`.REC_AREA_LN, `NACI 73303`.REC_RM_PROVINCIA, `NACI 73303`.REC_RM_DISTRITO, `NACI 73303`.REC_RM_CORREGIMIENTO, `NACI 73303`.REC_AREA_RM, `NACI 73303`.REC_EDAD_PADRE, `NACI 73303`.REC_EDAD_MADRE, `NACI 73303`.REC_EDAD_MADRE1, `NACI 73303`.REC_EDAD_MADRE2, `NACI 73303`.REC_EDAD_MADRE3, `NACI 73303`.REC_ESTADO_CONYUGAL, `NACI 73303`.REC_EST_CONY, `NACI 73303`.REC_A_B, `NACI 73303`.REC_A_B_C, `NACI 73303`.REC_A_B_C_R, `NACI 73303`.REC_NIVEL_INST, `NACI 73303`.REC_LUGAR_PARTO, `NACI 73303`.REC_PERSONA_PARTO, `NACI 73303`.REC_PER_PARTO, `NACI 73303`.REC_DURACION_EMBARAZO, `NACI 73303`.REC_PESO_NACER, `NACI 73303`.REC_TIPO_PARTO, `NACI 73303`.RECIBO_FECHA, `NACI 73303`.RECIBO_CLAVE_HOSPITAL, `NACI 73303`.RECIBO_HOSPITAL, `NACI 73303`.CODIGO_LUGAR, `NACI 73303`.NUMERO_LEGAJO_x000d__x000a_FROM `Z:\NACIMIENTOS Y FETALES\2011\Naci73303`.`NACI 73303` `NACI 73303`"/>
  </connection>
  <connection id="6" name="Conexión1" type="1" refreshedVersion="2">
    <dbPr connection="DSN=MS Access Database;DBQ=\\Dec-app-04\Vitales\Nacimientos y fetales\2012\DBO_BASE DE DATOS DE NAC Y FET 2012.mdb;DefaultDir=\\Dec-app-04\Vitales\Nacimientos y fetales\2012;DriverId=25;FIL=MS Access;MaxBufferSize=2048;PageTimeout=5;;UID=admin;" command="SELECT dbo_VNACIMIENTOS.ID_NACIMIENTO, dbo_VNACIMIENTOS.ID_HOSPITAL, dbo_VNACIMIENTOS.DESC_HOSPITAL, dbo_VNACIMIENTOS.TITULAR_SEXO, dbo_VNACIMIENTOS.DESC_SEXO, dbo_VNACIMIENTOS.TITULAR_DIA, dbo_VNACIMIENTOS.TITULAR_MES, dbo_VNACIMIENTOS.DESC_MES, dbo_VNACIMIENTOS.TITULAR_ANO, dbo_VNACIMIENTOS.TITULAR_LUGAR_OCURRENCIA, dbo_VNACIMIENTOS.DESC_LUGAR_OCURRENCIA, dbo_VNACIMIENTOS.TITULAR_LUGAR, dbo_VNACIMIENTOS.DESC_PROV_OCURR, dbo_VNACIMIENTOS.DESC_DIST_OCURR, dbo_VNACIMIENTOS.DESC_DIST_OCURR2, dbo_VNACIMIENTOS.DESC_CORR_OCURR, dbo_VNACIMIENTOS.TITULAR_AREA, dbo_VNACIMIENTOS.DESC_AREA_TITULAR, dbo_VNACIMIENTOS.CED_TITULAR, dbo_VNACIMIENTOS.TITULAR_PERSONA_ENCARGADA, dbo_VNACIMIENTOS.DESC_PERSONA_ENCARGADA, dbo_VNACIMIENTOS.PADRE_NOMBRE, dbo_VNACIMIENTOS.PADRE_CEDULA, dbo_VNACIMIENTOS.PADRE_EDAD, dbo_VNACIMIENTOS.DESC_EDAD_PADRE1, dbo_VNACIMIENTOS.DESC_EDAD_PADRE2, dbo_VNACIMIENTOS.DESC_EDAD_PADRE3, dbo_VNACIMIENTOS.PADRE_OCUPACION, dbo_VNACIMIENTOS.DESC_OCUPACION, dbo_VNACIMIENTOS.MADRE_NOMBRE, dbo_VNACIMIENTOS.MADRE_CEDULA, dbo_VNACIMIENTOS.MADRE_EDAD, dbo_VNACIMIENTOS.DESC_EDAD_MADRE1, dbo_VNACIMIENTOS.DESC_EDAD_MADRE2, dbo_VNACIMIENTOS.DESC_EDAD_MADRE3, dbo_VNACIMIENTOS.MADRE_RESIDENCIA, dbo_VNACIMIENTOS.DESC_PROV_RES, dbo_VNACIMIENTOS.DESC_DIST_RES, dbo_VNACIMIENTOS.DESC_DIST_RES2, dbo_VNACIMIENTOS.DESC_CORR_RES, dbo_VNACIMIENTOS.MADRE_AREA, dbo_VNACIMIENTOS.DESC_AREA_MADRE, dbo_VNACIMIENTOS.MADRE_ESTADO_CONYUGAL, dbo_VNACIMIENTOS.DESC_ESTADO_CONYUGAL, dbo_VNACIMIENTOS.MADRE_ESCOLARIDAD, dbo_VNACIMIENTOS.DESC_ESCOLARIDAD, dbo_VNACIMIENTOS.DESC_ESCOLARIDAD1, dbo_VNACIMIENTOS.PARTO_HIJOS_TOTAL, dbo_VNACIMIENTOS.PARTO_HIJOS_VIVOS, dbo_VNACIMIENTOS.PARTO_HIJOS_MUERTOS, dbo_VNACIMIENTOS.PARTO_HIJOS_ABORTO, dbo_VNACIMIENTOS.PARTO_DURACION_EMBARAZO, dbo_VNACIMIENTOS.PARTO_PESO_NACER, dbo_VNACIMIENTOS.DESC_PESO_NACER, dbo_VNACIMIENTOS.DESC_PESO_NACER_1, dbo_VNACIMIENTOS.PARTO_TIPO, dbo_VNACIMIENTOS.DESC_PARTO_TIPO, dbo_VNACIMIENTOS.PARTO_ORDEN, dbo_VNACIMIENTOS.BUSQUEDA_PADRE_CEDULA, dbo_VNACIMIENTOS.BUSQUEDA_PADRE_NOMBRE, dbo_VNACIMIENTOS.BUSQUEDA_MADRE_NOMBRE, dbo_VNACIMIENTOS.BUSQUEDA_MADRE_CEDULA, dbo_VNACIMIENTOS.NUMERO_LEGAJO, dbo_VNACIMIENTOS.NUMERO, dbo_VNACIMIENTOS.DIGITACION_FECHA, dbo_VNACIMIENTOS.DIGITACION_ID_USUARIO, dbo_VNACIMIENTOS.MODIFICACION_FECHA, dbo_VNACIMIENTOS.MODIFICACION_ID_USUARIO, dbo_VNACIMIENTOS.OBSERVACIONES, dbo_VNACIMIENTOS.FECHA_RECIBO, dbo_VNACIMIENTOS.ESTADO_x000d__x000a_FROM dbo_VNACIMIENTOS dbo_VNACIMIENTOS"/>
  </connection>
  <connection id="7" name="Conexión11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CIUD_OCURR, `dbo_VNACIMIENTOS Consulta`.CIUD_RES_x000d__x000a_FROM `dbo_VNACIMIENTOS Consulta` `dbo_VNACIMIENTOS Consulta`"/>
  </connection>
  <connection id="8" sourceFile="Z:\Nacimientos y fetales\2014\DBO_BASE DE DATOS DE NAC Y FET 2014 (original).accdb" keepAlive="1" name="DBO_BASE DE DATOS DE NAC Y FET 2014 (original)" type="5" refreshedVersion="4">
    <dbPr connection="Provider=Microsoft.ACE.OLEDB.12.0;User ID=Admin;Data Source=Z:\Nacimientos y fetales\2014\DBO_BASE DE DATOS DE NAC Y FET 2014 (original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<sst xmlns="http://schemas.openxmlformats.org/spreadsheetml/2006/main" count="183" uniqueCount="107">
  <si>
    <t>Nacimientos vivos</t>
  </si>
  <si>
    <t>Número</t>
  </si>
  <si>
    <t>Tasa bruta por 1,000 habitantes (1)</t>
  </si>
  <si>
    <t xml:space="preserve">                    TOTAL...............................................................................</t>
  </si>
  <si>
    <t xml:space="preserve">            Área urbana...................................................................................................</t>
  </si>
  <si>
    <t xml:space="preserve">            Área rural.........................................................................................</t>
  </si>
  <si>
    <t xml:space="preserve">   Ciudad de Panamá............................................................................</t>
  </si>
  <si>
    <t xml:space="preserve">   Ciudad de Colón................................................................................</t>
  </si>
  <si>
    <t>Bocas del Toro.........................................................................................</t>
  </si>
  <si>
    <t>Coclé..............................................................................................</t>
  </si>
  <si>
    <t>Colón........................................................................................</t>
  </si>
  <si>
    <t>Chiriquí..........................................................................................</t>
  </si>
  <si>
    <t>Darién..............................................................................................</t>
  </si>
  <si>
    <t>Herrera..................................................................................................</t>
  </si>
  <si>
    <t>Los Santos...................................................................................</t>
  </si>
  <si>
    <t>Panamá..............................................................................................</t>
  </si>
  <si>
    <t>Veraguas......................................................................................</t>
  </si>
  <si>
    <t>Comarca Kuna Yala................................................................................</t>
  </si>
  <si>
    <t>Comarca Emberá.................................................................................</t>
  </si>
  <si>
    <t>Comarca Ngäbe Buglé................................................................................</t>
  </si>
  <si>
    <t/>
  </si>
  <si>
    <t>..</t>
  </si>
  <si>
    <t xml:space="preserve">    Bocas del Toro.....................................................………………………………………..</t>
  </si>
  <si>
    <t xml:space="preserve">    Changuinola...........................................................………………………………………...</t>
  </si>
  <si>
    <t xml:space="preserve">    Chiriquí Grande.......................................................………………………………………..</t>
  </si>
  <si>
    <t xml:space="preserve">    Aguadulce.............................................................………………………………………..</t>
  </si>
  <si>
    <t xml:space="preserve">    Antón......................................................................………………………………………..</t>
  </si>
  <si>
    <t xml:space="preserve">    La Pintada.................................................................………………………………………..</t>
  </si>
  <si>
    <t xml:space="preserve">    Natá...........................................................................………………………………………..</t>
  </si>
  <si>
    <t xml:space="preserve">    Olá........................................................................………………………………………..</t>
  </si>
  <si>
    <t xml:space="preserve">    Penonomé..............................................................………………………………………..</t>
  </si>
  <si>
    <t xml:space="preserve">    Colón......................................................................………………………………………..</t>
  </si>
  <si>
    <t xml:space="preserve">    Chagres..................................................................………………………………………..</t>
  </si>
  <si>
    <t xml:space="preserve">    Donoso....................................................................………………………………………..</t>
  </si>
  <si>
    <t xml:space="preserve">    Portobelo.....................................................................………………………………………..</t>
  </si>
  <si>
    <t xml:space="preserve">    Santa Isabel................................................................………………………………………..</t>
  </si>
  <si>
    <t xml:space="preserve">    Alanje.....................................................................………………………………………..</t>
  </si>
  <si>
    <t xml:space="preserve">    Barú..............................................................................………………………………………..</t>
  </si>
  <si>
    <t xml:space="preserve">    Boquerón..........................................................................………………………………………..</t>
  </si>
  <si>
    <t xml:space="preserve">    Boquete......................................................................………………………………………..</t>
  </si>
  <si>
    <t xml:space="preserve">    Bugaba.........................................................................………………………………………..</t>
  </si>
  <si>
    <t xml:space="preserve">    David........................................................................………………………………………..</t>
  </si>
  <si>
    <t xml:space="preserve">    Dolega....................................................................………………………………………..</t>
  </si>
  <si>
    <t xml:space="preserve">    Gualaca...................................................................………………………………………..</t>
  </si>
  <si>
    <t xml:space="preserve">    Remedios...................................................................………………………………………..</t>
  </si>
  <si>
    <t xml:space="preserve">    Renacimiento..................................................................………………………………………..</t>
  </si>
  <si>
    <t xml:space="preserve">    San Félix..................................................................………………………………………..</t>
  </si>
  <si>
    <t xml:space="preserve">    San Lorenzo..........................................................………………………………………..</t>
  </si>
  <si>
    <t xml:space="preserve">    Tolé..........................................................................………………………………………..</t>
  </si>
  <si>
    <t xml:space="preserve">    Chepigana..............................................................………………………………………..</t>
  </si>
  <si>
    <t xml:space="preserve">    Pinogana................................................................………………………………………..</t>
  </si>
  <si>
    <t xml:space="preserve">    Chitré............................................................................………………………………………..</t>
  </si>
  <si>
    <t xml:space="preserve">    Las Minas.............................................................………………………………………..</t>
  </si>
  <si>
    <t xml:space="preserve">    Los Pozos...............................................................………………………………………..</t>
  </si>
  <si>
    <t xml:space="preserve">    Ocú.........................................................................………………………………………..</t>
  </si>
  <si>
    <t xml:space="preserve">    Parita........................................................................………………………………………..</t>
  </si>
  <si>
    <t xml:space="preserve">    Pesé........................................................................………………………………………..</t>
  </si>
  <si>
    <t xml:space="preserve">    Santa María.................................................................………………………………………..</t>
  </si>
  <si>
    <t xml:space="preserve">    Guararé......................................................................………………………………………..</t>
  </si>
  <si>
    <t xml:space="preserve">    Las Tablas......................................................................………………………………………..</t>
  </si>
  <si>
    <t xml:space="preserve">    Los Santos.......................................................................………………………………………..</t>
  </si>
  <si>
    <t xml:space="preserve">    Macaracas................................................................………………………………………..</t>
  </si>
  <si>
    <t xml:space="preserve">    Pedasí......................................................................………………………………………..</t>
  </si>
  <si>
    <t xml:space="preserve">    Pocrí............................................................................………………………………………..</t>
  </si>
  <si>
    <t xml:space="preserve">    Tonosí.......................................................................………………………………………..</t>
  </si>
  <si>
    <t xml:space="preserve">    Balboa.........................................................................………………………………………..</t>
  </si>
  <si>
    <t xml:space="preserve">    Chepo....................................................................………………………………………..</t>
  </si>
  <si>
    <t xml:space="preserve">    Chimán......................................................................………………………………………..</t>
  </si>
  <si>
    <t xml:space="preserve">    Panamá....................................................................………………………………………..</t>
  </si>
  <si>
    <t xml:space="preserve">    San Miguelito............................................................………………………………………..</t>
  </si>
  <si>
    <t xml:space="preserve">    Taboga...................................................................………………………………………..</t>
  </si>
  <si>
    <t xml:space="preserve">    Arraiján.................................................................………………………………………..</t>
  </si>
  <si>
    <t xml:space="preserve">    Capira.........................................................................………………………………………...</t>
  </si>
  <si>
    <t xml:space="preserve">    Chame...........................................................................………………………………………..</t>
  </si>
  <si>
    <t xml:space="preserve">    La Chorrera..................................................................………………………………………..</t>
  </si>
  <si>
    <t xml:space="preserve">    San Carlos.................................................................………………………………………..</t>
  </si>
  <si>
    <t xml:space="preserve">    Atalaya.................................................................………………………………………..</t>
  </si>
  <si>
    <t xml:space="preserve">    Calobre..................................................................………………………………………..</t>
  </si>
  <si>
    <t xml:space="preserve">    Cañazas.................................................................………………………………………..</t>
  </si>
  <si>
    <t xml:space="preserve">    La Mesa..................................................................………………………………………..</t>
  </si>
  <si>
    <t xml:space="preserve">    Las Palmas..............................................................………………………………………..</t>
  </si>
  <si>
    <t xml:space="preserve">    Montijo...................................................................………………………………………...</t>
  </si>
  <si>
    <t xml:space="preserve">    Río de Jesús...............................................................………………………………………..</t>
  </si>
  <si>
    <t xml:space="preserve">    San Francisco.........................................................………………………………………..</t>
  </si>
  <si>
    <t xml:space="preserve">    Santa Fe..................................................................………………………………………..</t>
  </si>
  <si>
    <t xml:space="preserve">    Santiago....................................................................………………………………………..</t>
  </si>
  <si>
    <t xml:space="preserve">    Soná.......................................................................………………………………………..</t>
  </si>
  <si>
    <t xml:space="preserve">    Cémaco...........................................................…........................………………………………………..</t>
  </si>
  <si>
    <t xml:space="preserve">    Sambú...........................................................…........................………………………………………..</t>
  </si>
  <si>
    <t xml:space="preserve">    Besiko...........................................................…........................………………………………………..</t>
  </si>
  <si>
    <t xml:space="preserve">    Mironó...........................................................…........................………………………………………..</t>
  </si>
  <si>
    <t xml:space="preserve">    Müna...........................................................…........................………………………………………..</t>
  </si>
  <si>
    <t xml:space="preserve">    Nole Duima...........................................................…........................………………………………………..</t>
  </si>
  <si>
    <t xml:space="preserve">    Ñürüm...........................................................…........................………………………………………..</t>
  </si>
  <si>
    <t xml:space="preserve">    Kankintú...........................................................…........................………………………………………..</t>
  </si>
  <si>
    <t xml:space="preserve">    Kusapín...........................................................…........................………………………………………..</t>
  </si>
  <si>
    <t>(1) Con base en la estimación de la población total, al 1 de julio del año respectivo.</t>
  </si>
  <si>
    <t xml:space="preserve"> ..  Dato no aplicable al grupo o categoría.</t>
  </si>
  <si>
    <t>PROVINCIA, COMARCA INDÍGENA Y DISTRITO DE RESIDENCIA:  AÑOS 2013-17</t>
  </si>
  <si>
    <t xml:space="preserve">    Almirante.....................................................………………………………………..</t>
  </si>
  <si>
    <t xml:space="preserve">    Jirondai ...........................................................…........................………………………………………..</t>
  </si>
  <si>
    <t>Área, ciudad, provincia, comarca indígena y distrito de                                  residencia</t>
  </si>
  <si>
    <t>Panamá Oeste.............................................................................................</t>
  </si>
  <si>
    <t xml:space="preserve">    Santa Catalina o Calovébora...........................................................…........................………………………………………..</t>
  </si>
  <si>
    <t xml:space="preserve">    Mariato...................................................................………………………………………...</t>
  </si>
  <si>
    <t>Cuadro 2.  NACIMIENTOS VIVOS Y TASA BRUTA DE NATALIDAD EN LA REPÚBLICA, SEGÚN ÁREA, CIUDAD,</t>
  </si>
  <si>
    <r>
      <rPr>
        <b/>
        <sz val="10"/>
        <rFont val="Arial"/>
        <family val="2"/>
      </rPr>
      <t xml:space="preserve">Veraguas: </t>
    </r>
    <r>
      <rPr>
        <sz val="10"/>
        <rFont val="Arial"/>
        <family val="2"/>
      </rPr>
      <t xml:space="preserve">(Continuación)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</si>
</sst>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Continuous"/>
    </xf>
    <xf numFmtId="0" fontId="3" fillId="0" borderId="9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vertical="center"/>
    </xf>
    <xf numFmtId="0" fontId="3" fillId="0" borderId="0" xfId="1" applyFont="1" applyFill="1" applyBorder="1"/>
    <xf numFmtId="3" fontId="3" fillId="0" borderId="0" xfId="1" applyNumberFormat="1" applyFont="1" applyFill="1" applyBorder="1"/>
    <xf numFmtId="0" fontId="3" fillId="0" borderId="0" xfId="2" applyFont="1" applyFill="1" applyBorder="1"/>
    <xf numFmtId="3" fontId="3" fillId="0" borderId="0" xfId="1" applyNumberFormat="1" applyFont="1" applyFill="1" applyBorder="1" applyAlignment="1">
      <alignment horizontal="left"/>
    </xf>
    <xf numFmtId="0" fontId="3" fillId="0" borderId="10" xfId="3" applyFont="1" applyBorder="1"/>
    <xf numFmtId="3" fontId="5" fillId="0" borderId="0" xfId="0" applyNumberFormat="1" applyFont="1" applyFill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0" fontId="3" fillId="0" borderId="0" xfId="3" applyFont="1" applyBorder="1"/>
    <xf numFmtId="0" fontId="3" fillId="0" borderId="4" xfId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vertical="center"/>
    </xf>
    <xf numFmtId="3" fontId="3" fillId="0" borderId="0" xfId="5" applyNumberFormat="1" applyFont="1"/>
    <xf numFmtId="0" fontId="3" fillId="0" borderId="0" xfId="3" applyFont="1" applyFill="1" applyBorder="1"/>
    <xf numFmtId="0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3" fillId="0" borderId="14" xfId="4" applyNumberFormat="1" applyBorder="1"/>
    <xf numFmtId="3" fontId="3" fillId="0" borderId="15" xfId="4" applyNumberFormat="1" applyBorder="1"/>
    <xf numFmtId="3" fontId="0" fillId="0" borderId="14" xfId="0" applyNumberFormat="1" applyBorder="1"/>
    <xf numFmtId="3" fontId="3" fillId="0" borderId="0" xfId="0" applyNumberFormat="1" applyFont="1" applyFill="1" applyAlignment="1">
      <alignment horizontal="right" vertical="center"/>
    </xf>
    <xf numFmtId="3" fontId="0" fillId="0" borderId="16" xfId="0" applyNumberFormat="1" applyBorder="1"/>
    <xf numFmtId="3" fontId="3" fillId="0" borderId="10" xfId="0" applyNumberFormat="1" applyFont="1" applyFill="1" applyBorder="1" applyAlignment="1">
      <alignment vertical="center"/>
    </xf>
    <xf numFmtId="3" fontId="0" fillId="0" borderId="4" xfId="0" applyNumberFormat="1" applyBorder="1"/>
    <xf numFmtId="3" fontId="3" fillId="0" borderId="4" xfId="4" applyNumberFormat="1" applyFill="1" applyBorder="1"/>
    <xf numFmtId="3" fontId="3" fillId="0" borderId="14" xfId="4" applyNumberFormat="1" applyFill="1" applyBorder="1"/>
    <xf numFmtId="3" fontId="3" fillId="0" borderId="16" xfId="4" applyNumberFormat="1" applyFill="1" applyBorder="1"/>
    <xf numFmtId="3" fontId="3" fillId="0" borderId="0" xfId="4" applyNumberFormat="1" applyBorder="1"/>
    <xf numFmtId="3" fontId="3" fillId="0" borderId="0" xfId="5" applyNumberFormat="1" applyFont="1" applyFill="1"/>
    <xf numFmtId="3" fontId="0" fillId="0" borderId="14" xfId="0" applyNumberFormat="1" applyFill="1" applyBorder="1"/>
    <xf numFmtId="0" fontId="3" fillId="0" borderId="10" xfId="3" applyFont="1" applyFill="1" applyBorder="1"/>
    <xf numFmtId="3" fontId="0" fillId="0" borderId="16" xfId="0" applyNumberFormat="1" applyFill="1" applyBorder="1"/>
    <xf numFmtId="3" fontId="3" fillId="0" borderId="5" xfId="4" applyNumberFormat="1" applyFill="1" applyBorder="1"/>
    <xf numFmtId="3" fontId="3" fillId="0" borderId="15" xfId="4" applyNumberFormat="1" applyFill="1" applyBorder="1"/>
    <xf numFmtId="164" fontId="3" fillId="0" borderId="3" xfId="0" applyNumberFormat="1" applyFont="1" applyFill="1" applyBorder="1" applyAlignment="1">
      <alignment vertical="center"/>
    </xf>
    <xf numFmtId="3" fontId="0" fillId="0" borderId="13" xfId="0" applyNumberFormat="1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center"/>
    </xf>
    <xf numFmtId="3" fontId="3" fillId="0" borderId="0" xfId="4" applyNumberFormat="1" applyFill="1" applyBorder="1"/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4"/>
    <cellStyle name="Normal 2 2" xfId="6"/>
    <cellStyle name="Normal 3" xfId="7"/>
    <cellStyle name="Normal 5" xfId="8"/>
    <cellStyle name="Normal 5 3" xfId="9"/>
    <cellStyle name="Normal_221-02 2" xfId="1"/>
    <cellStyle name="Normal_221-03" xfId="3"/>
    <cellStyle name="Normal_BoletinCuadros1a11" xfId="5"/>
    <cellStyle name="Normal_consultoria1 2" xfId="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zoomScaleNormal="100" zoomScaleSheetLayoutView="100" workbookViewId="0">
      <selection activeCell="N130" sqref="N130"/>
    </sheetView>
  </sheetViews>
  <sheetFormatPr baseColWidth="10" defaultColWidth="11.42578125" defaultRowHeight="12.75" x14ac:dyDescent="0.2"/>
  <cols>
    <col min="1" max="1" width="31.42578125" style="3" customWidth="1"/>
    <col min="2" max="8" width="7.7109375" style="3" customWidth="1"/>
    <col min="9" max="11" width="7.7109375" style="4" customWidth="1"/>
    <col min="12" max="12" width="6.42578125" style="2" customWidth="1"/>
    <col min="13" max="16384" width="11.42578125" style="2"/>
  </cols>
  <sheetData>
    <row r="1" spans="1:11" x14ac:dyDescent="0.2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6" t="s">
        <v>98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17"/>
      <c r="B3" s="17"/>
      <c r="C3" s="17"/>
      <c r="D3" s="17"/>
      <c r="E3" s="17"/>
      <c r="F3" s="17"/>
    </row>
    <row r="4" spans="1:11" ht="27.95" customHeight="1" x14ac:dyDescent="0.2">
      <c r="A4" s="87" t="s">
        <v>101</v>
      </c>
      <c r="B4" s="89" t="s">
        <v>0</v>
      </c>
      <c r="C4" s="90"/>
      <c r="D4" s="90"/>
      <c r="E4" s="90"/>
      <c r="F4" s="90"/>
      <c r="G4" s="90"/>
      <c r="H4" s="90"/>
      <c r="I4" s="90"/>
      <c r="J4" s="90"/>
      <c r="K4" s="91"/>
    </row>
    <row r="5" spans="1:11" ht="27.95" customHeight="1" x14ac:dyDescent="0.2">
      <c r="A5" s="88"/>
      <c r="B5" s="89" t="s">
        <v>1</v>
      </c>
      <c r="C5" s="89"/>
      <c r="D5" s="89"/>
      <c r="E5" s="89"/>
      <c r="F5" s="89"/>
      <c r="G5" s="89" t="s">
        <v>2</v>
      </c>
      <c r="H5" s="89"/>
      <c r="I5" s="89"/>
      <c r="J5" s="89"/>
      <c r="K5" s="92"/>
    </row>
    <row r="6" spans="1:11" ht="27.95" customHeight="1" x14ac:dyDescent="0.2">
      <c r="A6" s="88"/>
      <c r="B6" s="82">
        <v>2013</v>
      </c>
      <c r="C6" s="82">
        <v>2014</v>
      </c>
      <c r="D6" s="82">
        <v>2015</v>
      </c>
      <c r="E6" s="82">
        <v>2016</v>
      </c>
      <c r="F6" s="82">
        <v>2017</v>
      </c>
      <c r="G6" s="82">
        <v>2013</v>
      </c>
      <c r="H6" s="82">
        <v>2014</v>
      </c>
      <c r="I6" s="82">
        <v>2015</v>
      </c>
      <c r="J6" s="82">
        <v>2016</v>
      </c>
      <c r="K6" s="83">
        <v>2017</v>
      </c>
    </row>
    <row r="7" spans="1:11" s="8" customFormat="1" ht="12" customHeight="1" x14ac:dyDescent="0.2">
      <c r="A7" s="18"/>
      <c r="B7" s="5"/>
      <c r="D7" s="5"/>
      <c r="E7" s="6"/>
      <c r="F7" s="5"/>
      <c r="G7" s="6"/>
      <c r="H7" s="12"/>
      <c r="I7" s="5"/>
      <c r="J7" s="5"/>
      <c r="K7" s="16"/>
    </row>
    <row r="8" spans="1:11" s="8" customFormat="1" ht="13.5" customHeight="1" x14ac:dyDescent="0.2">
      <c r="A8" s="19" t="s">
        <v>3</v>
      </c>
      <c r="B8" s="9">
        <f t="shared" ref="B8:E8" si="0">SUM(B16,B23,B32,B40,B56,B67,B77,B87,B101,B109,B133,B135,B140)</f>
        <v>73804</v>
      </c>
      <c r="C8" s="9">
        <f t="shared" si="0"/>
        <v>75183</v>
      </c>
      <c r="D8" s="9">
        <f t="shared" si="0"/>
        <v>75901</v>
      </c>
      <c r="E8" s="9">
        <f t="shared" si="0"/>
        <v>75184</v>
      </c>
      <c r="F8" s="9">
        <f>SUM(F16,F23,F32,F40,F56,F67,F77,F87,F101,F109,F133,F135,F140)</f>
        <v>76166</v>
      </c>
      <c r="G8" s="11">
        <v>19.166211125927905</v>
      </c>
      <c r="H8" s="32">
        <v>19.212296605784161</v>
      </c>
      <c r="I8" s="32">
        <v>19.09265070921094</v>
      </c>
      <c r="J8" s="32">
        <v>18.600000000000001</v>
      </c>
      <c r="K8" s="67">
        <v>18.585527319134201</v>
      </c>
    </row>
    <row r="9" spans="1:11" s="8" customFormat="1" ht="13.5" customHeight="1" x14ac:dyDescent="0.2">
      <c r="A9" s="19"/>
      <c r="B9" s="13"/>
      <c r="C9" s="7"/>
      <c r="D9" s="13"/>
      <c r="E9" s="71"/>
      <c r="F9" s="13"/>
      <c r="G9" s="11"/>
      <c r="H9" s="32"/>
      <c r="I9" s="32"/>
      <c r="J9" s="12"/>
      <c r="K9" s="67"/>
    </row>
    <row r="10" spans="1:11" s="8" customFormat="1" ht="13.5" customHeight="1" x14ac:dyDescent="0.2">
      <c r="A10" s="20" t="s">
        <v>4</v>
      </c>
      <c r="B10" s="13">
        <v>47901</v>
      </c>
      <c r="C10" s="7">
        <v>49006</v>
      </c>
      <c r="D10" s="13">
        <v>48960</v>
      </c>
      <c r="E10" s="71">
        <v>47818</v>
      </c>
      <c r="F10" s="13">
        <v>47837</v>
      </c>
      <c r="G10" s="11">
        <v>18.574428780379609</v>
      </c>
      <c r="H10" s="32">
        <v>18.539332431196289</v>
      </c>
      <c r="I10" s="32">
        <v>18.080845309062063</v>
      </c>
      <c r="J10" s="32">
        <v>17.2</v>
      </c>
      <c r="K10" s="67">
        <v>16.863050330760711</v>
      </c>
    </row>
    <row r="11" spans="1:11" s="8" customFormat="1" ht="13.5" customHeight="1" x14ac:dyDescent="0.2">
      <c r="A11" s="20" t="s">
        <v>5</v>
      </c>
      <c r="B11" s="13">
        <v>25903</v>
      </c>
      <c r="C11" s="7">
        <v>26177</v>
      </c>
      <c r="D11" s="13">
        <v>26941</v>
      </c>
      <c r="E11" s="71">
        <v>27366</v>
      </c>
      <c r="F11" s="13">
        <v>28329</v>
      </c>
      <c r="G11" s="11">
        <v>20.366123187408746</v>
      </c>
      <c r="H11" s="32">
        <v>20.613077023628222</v>
      </c>
      <c r="I11" s="32">
        <v>21.254120101044048</v>
      </c>
      <c r="J11" s="32">
        <v>21.6</v>
      </c>
      <c r="K11" s="67">
        <v>22.459430082745268</v>
      </c>
    </row>
    <row r="12" spans="1:11" s="8" customFormat="1" ht="13.5" customHeight="1" x14ac:dyDescent="0.2">
      <c r="A12" s="20"/>
      <c r="B12" s="13"/>
      <c r="C12" s="7"/>
      <c r="D12" s="13"/>
      <c r="E12" s="71"/>
      <c r="F12" s="13"/>
      <c r="G12" s="11"/>
      <c r="H12" s="32"/>
      <c r="I12" s="32"/>
      <c r="J12" s="32"/>
      <c r="K12" s="67"/>
    </row>
    <row r="13" spans="1:11" s="8" customFormat="1" ht="13.5" customHeight="1" x14ac:dyDescent="0.2">
      <c r="A13" s="21" t="s">
        <v>6</v>
      </c>
      <c r="B13" s="13">
        <v>7865</v>
      </c>
      <c r="C13" s="7">
        <v>8081</v>
      </c>
      <c r="D13" s="13">
        <v>7910</v>
      </c>
      <c r="E13" s="71">
        <v>7786</v>
      </c>
      <c r="F13" s="13">
        <v>7551</v>
      </c>
      <c r="G13" s="11">
        <v>17.031440493900945</v>
      </c>
      <c r="H13" s="32">
        <v>17.371807411770522</v>
      </c>
      <c r="I13" s="32">
        <v>16.871319396898322</v>
      </c>
      <c r="J13" s="32">
        <v>16.5</v>
      </c>
      <c r="K13" s="67">
        <v>15.77322092984279</v>
      </c>
    </row>
    <row r="14" spans="1:11" s="8" customFormat="1" ht="13.5" customHeight="1" x14ac:dyDescent="0.2">
      <c r="A14" s="21" t="s">
        <v>7</v>
      </c>
      <c r="B14" s="13">
        <v>1137</v>
      </c>
      <c r="C14" s="7">
        <v>1111</v>
      </c>
      <c r="D14" s="12">
        <v>985</v>
      </c>
      <c r="E14" s="72">
        <v>830</v>
      </c>
      <c r="F14" s="12">
        <v>872</v>
      </c>
      <c r="G14" s="11">
        <v>29.783889980353635</v>
      </c>
      <c r="H14" s="32">
        <v>28.713203938696921</v>
      </c>
      <c r="I14" s="32">
        <v>25.127551020408163</v>
      </c>
      <c r="J14" s="32">
        <v>20.8</v>
      </c>
      <c r="K14" s="67">
        <v>21.6</v>
      </c>
    </row>
    <row r="15" spans="1:11" s="8" customFormat="1" ht="13.5" customHeight="1" x14ac:dyDescent="0.2">
      <c r="A15" s="21"/>
      <c r="B15" s="13"/>
      <c r="C15" s="7"/>
      <c r="D15" s="13"/>
      <c r="E15" s="71"/>
      <c r="F15" s="13"/>
      <c r="G15" s="11"/>
      <c r="H15" s="32"/>
      <c r="I15" s="32"/>
      <c r="J15" s="32"/>
      <c r="K15" s="67"/>
    </row>
    <row r="16" spans="1:11" s="8" customFormat="1" ht="13.5" customHeight="1" x14ac:dyDescent="0.2">
      <c r="A16" s="84" t="s">
        <v>8</v>
      </c>
      <c r="B16" s="9">
        <f t="shared" ref="B16:E16" si="1">SUM(B18:B21)</f>
        <v>4106</v>
      </c>
      <c r="C16" s="9">
        <f t="shared" si="1"/>
        <v>4124</v>
      </c>
      <c r="D16" s="9">
        <f t="shared" si="1"/>
        <v>4287</v>
      </c>
      <c r="E16" s="9">
        <f t="shared" si="1"/>
        <v>4235</v>
      </c>
      <c r="F16" s="9">
        <f>SUM(F18:F21)</f>
        <v>4447</v>
      </c>
      <c r="G16" s="11">
        <v>27.823894938707472</v>
      </c>
      <c r="H16" s="32">
        <v>27.13086497723744</v>
      </c>
      <c r="I16" s="32">
        <v>27.396822556525517</v>
      </c>
      <c r="J16" s="32">
        <v>26.3</v>
      </c>
      <c r="K16" s="67">
        <v>26.850297665769038</v>
      </c>
    </row>
    <row r="17" spans="1:11" s="8" customFormat="1" ht="13.5" customHeight="1" x14ac:dyDescent="0.2">
      <c r="A17" s="21"/>
      <c r="B17" s="13"/>
      <c r="C17" s="7"/>
      <c r="D17" s="13"/>
      <c r="E17" s="71"/>
      <c r="F17" s="13"/>
      <c r="G17" s="11"/>
      <c r="H17" s="32"/>
      <c r="I17" s="32"/>
      <c r="J17" s="32"/>
      <c r="K17" s="67"/>
    </row>
    <row r="18" spans="1:11" s="8" customFormat="1" ht="13.5" customHeight="1" x14ac:dyDescent="0.2">
      <c r="A18" s="28" t="s">
        <v>22</v>
      </c>
      <c r="B18" s="43">
        <v>485</v>
      </c>
      <c r="C18" s="47">
        <v>480</v>
      </c>
      <c r="D18" s="50">
        <v>488</v>
      </c>
      <c r="E18" s="58">
        <v>465</v>
      </c>
      <c r="F18" s="49">
        <v>500</v>
      </c>
      <c r="G18" s="11">
        <v>26.569519009532158</v>
      </c>
      <c r="H18" s="32">
        <v>25.530556885272059</v>
      </c>
      <c r="I18" s="32">
        <v>25.232678386763187</v>
      </c>
      <c r="J18" s="32">
        <v>23.4</v>
      </c>
      <c r="K18" s="67">
        <v>24.549516374527425</v>
      </c>
    </row>
    <row r="19" spans="1:11" s="8" customFormat="1" ht="13.5" customHeight="1" x14ac:dyDescent="0.2">
      <c r="A19" s="28" t="s">
        <v>23</v>
      </c>
      <c r="B19" s="43">
        <v>3219</v>
      </c>
      <c r="C19" s="47">
        <v>3249</v>
      </c>
      <c r="D19" s="50">
        <v>3358</v>
      </c>
      <c r="E19" s="58">
        <v>3348</v>
      </c>
      <c r="F19" s="49">
        <v>2745</v>
      </c>
      <c r="G19" s="11">
        <v>27.492612267905642</v>
      </c>
      <c r="H19" s="32">
        <v>26.931812530048575</v>
      </c>
      <c r="I19" s="32">
        <v>27.02811471253451</v>
      </c>
      <c r="J19" s="32">
        <v>26.2</v>
      </c>
      <c r="K19" s="67">
        <v>27.154558404558404</v>
      </c>
    </row>
    <row r="20" spans="1:11" s="8" customFormat="1" ht="13.5" customHeight="1" x14ac:dyDescent="0.2">
      <c r="A20" s="28" t="s">
        <v>24</v>
      </c>
      <c r="B20" s="43">
        <v>402</v>
      </c>
      <c r="C20" s="47">
        <v>395</v>
      </c>
      <c r="D20" s="50">
        <v>441</v>
      </c>
      <c r="E20" s="58">
        <v>422</v>
      </c>
      <c r="F20" s="49">
        <v>464</v>
      </c>
      <c r="G20" s="11">
        <v>32.867304390483199</v>
      </c>
      <c r="H20" s="32">
        <v>31.436530043772386</v>
      </c>
      <c r="I20" s="32">
        <v>34.193998604326588</v>
      </c>
      <c r="J20" s="32">
        <v>31.8</v>
      </c>
      <c r="K20" s="67">
        <v>33.846378291633236</v>
      </c>
    </row>
    <row r="21" spans="1:11" s="8" customFormat="1" ht="13.5" customHeight="1" x14ac:dyDescent="0.2">
      <c r="A21" s="28" t="s">
        <v>99</v>
      </c>
      <c r="B21" s="22" t="s">
        <v>21</v>
      </c>
      <c r="C21" s="22" t="s">
        <v>21</v>
      </c>
      <c r="D21" s="22" t="s">
        <v>21</v>
      </c>
      <c r="E21" s="30" t="s">
        <v>21</v>
      </c>
      <c r="F21" s="49">
        <v>738</v>
      </c>
      <c r="G21" s="31" t="s">
        <v>21</v>
      </c>
      <c r="H21" s="10" t="s">
        <v>21</v>
      </c>
      <c r="I21" s="10" t="s">
        <v>21</v>
      </c>
      <c r="J21" s="10" t="s">
        <v>21</v>
      </c>
      <c r="K21" s="67">
        <v>24.230087333377107</v>
      </c>
    </row>
    <row r="22" spans="1:11" s="8" customFormat="1" ht="13.5" customHeight="1" x14ac:dyDescent="0.2">
      <c r="A22" s="21"/>
      <c r="B22" s="13"/>
      <c r="C22" s="48"/>
      <c r="D22" s="13"/>
      <c r="E22" s="71"/>
      <c r="F22" s="13"/>
      <c r="G22" s="11"/>
      <c r="H22" s="32"/>
      <c r="I22" s="32"/>
      <c r="J22" s="32"/>
      <c r="K22" s="67"/>
    </row>
    <row r="23" spans="1:11" s="8" customFormat="1" ht="13.5" customHeight="1" x14ac:dyDescent="0.2">
      <c r="A23" s="84" t="s">
        <v>9</v>
      </c>
      <c r="B23" s="9">
        <f t="shared" ref="B23:E23" si="2">SUM(B25:B30)</f>
        <v>4270</v>
      </c>
      <c r="C23" s="9">
        <f t="shared" si="2"/>
        <v>4347</v>
      </c>
      <c r="D23" s="9">
        <f t="shared" si="2"/>
        <v>4390</v>
      </c>
      <c r="E23" s="9">
        <f t="shared" si="2"/>
        <v>4194</v>
      </c>
      <c r="F23" s="9">
        <f>SUM(F25:F30)</f>
        <v>4323</v>
      </c>
      <c r="G23" s="11">
        <v>16.928792029591687</v>
      </c>
      <c r="H23" s="32">
        <v>17.073774258545722</v>
      </c>
      <c r="I23" s="32">
        <v>17.083706269214304</v>
      </c>
      <c r="J23" s="32">
        <v>16.2</v>
      </c>
      <c r="K23" s="67">
        <v>16.543632251472395</v>
      </c>
    </row>
    <row r="24" spans="1:11" s="8" customFormat="1" ht="13.5" customHeight="1" x14ac:dyDescent="0.2">
      <c r="A24" s="21"/>
      <c r="B24" s="13"/>
      <c r="C24" s="48"/>
      <c r="D24" s="13"/>
      <c r="E24" s="71"/>
      <c r="F24" s="13"/>
      <c r="G24" s="11"/>
      <c r="H24" s="32"/>
      <c r="I24" s="32"/>
      <c r="J24" s="32"/>
      <c r="K24" s="67"/>
    </row>
    <row r="25" spans="1:11" s="8" customFormat="1" ht="13.5" customHeight="1" x14ac:dyDescent="0.2">
      <c r="A25" s="28" t="s">
        <v>25</v>
      </c>
      <c r="B25" s="43">
        <v>783</v>
      </c>
      <c r="C25" s="47">
        <v>769</v>
      </c>
      <c r="D25" s="51">
        <v>773</v>
      </c>
      <c r="E25" s="66">
        <v>762</v>
      </c>
      <c r="F25" s="49">
        <v>787</v>
      </c>
      <c r="G25" s="11">
        <v>15.973723938145172</v>
      </c>
      <c r="H25" s="32">
        <v>15.532529439091883</v>
      </c>
      <c r="I25" s="32">
        <v>15.461855422650718</v>
      </c>
      <c r="J25" s="32">
        <v>15.1</v>
      </c>
      <c r="K25" s="67">
        <v>15.468071306432909</v>
      </c>
    </row>
    <row r="26" spans="1:11" s="8" customFormat="1" ht="13.5" customHeight="1" x14ac:dyDescent="0.2">
      <c r="A26" s="56" t="s">
        <v>26</v>
      </c>
      <c r="B26" s="51">
        <v>918</v>
      </c>
      <c r="C26" s="57">
        <v>1007</v>
      </c>
      <c r="D26" s="51">
        <v>991</v>
      </c>
      <c r="E26" s="66">
        <v>965</v>
      </c>
      <c r="F26" s="49">
        <v>920</v>
      </c>
      <c r="G26" s="11">
        <v>16.697284417686753</v>
      </c>
      <c r="H26" s="32">
        <v>18.146432883426737</v>
      </c>
      <c r="I26" s="32">
        <v>17.698324820516483</v>
      </c>
      <c r="J26" s="32">
        <v>17.100000000000001</v>
      </c>
      <c r="K26" s="67">
        <v>16.173264889951479</v>
      </c>
    </row>
    <row r="27" spans="1:11" s="8" customFormat="1" ht="13.5" customHeight="1" x14ac:dyDescent="0.2">
      <c r="A27" s="56" t="s">
        <v>27</v>
      </c>
      <c r="B27" s="51">
        <v>480</v>
      </c>
      <c r="C27" s="57">
        <v>492</v>
      </c>
      <c r="D27" s="51">
        <v>474</v>
      </c>
      <c r="E27" s="66">
        <v>501</v>
      </c>
      <c r="F27" s="49">
        <v>499</v>
      </c>
      <c r="G27" s="11">
        <v>16.680567139282736</v>
      </c>
      <c r="H27" s="32">
        <v>16.947401054045674</v>
      </c>
      <c r="I27" s="32">
        <v>16.189077495816115</v>
      </c>
      <c r="J27" s="32">
        <v>17</v>
      </c>
      <c r="K27" s="67">
        <v>16.772545460656783</v>
      </c>
    </row>
    <row r="28" spans="1:11" s="8" customFormat="1" ht="13.5" customHeight="1" x14ac:dyDescent="0.2">
      <c r="A28" s="56" t="s">
        <v>28</v>
      </c>
      <c r="B28" s="51">
        <v>306</v>
      </c>
      <c r="C28" s="57">
        <v>316</v>
      </c>
      <c r="D28" s="51">
        <v>297</v>
      </c>
      <c r="E28" s="66">
        <v>281</v>
      </c>
      <c r="F28" s="49">
        <v>311</v>
      </c>
      <c r="G28" s="11">
        <v>13.788131392781507</v>
      </c>
      <c r="H28" s="32">
        <v>14.101477085099738</v>
      </c>
      <c r="I28" s="32">
        <v>13.131715081575805</v>
      </c>
      <c r="J28" s="32">
        <v>12.3</v>
      </c>
      <c r="K28" s="67">
        <v>13.511165175080372</v>
      </c>
    </row>
    <row r="29" spans="1:11" s="8" customFormat="1" ht="13.5" customHeight="1" x14ac:dyDescent="0.2">
      <c r="A29" s="56" t="s">
        <v>29</v>
      </c>
      <c r="B29" s="51">
        <v>103</v>
      </c>
      <c r="C29" s="57">
        <v>99</v>
      </c>
      <c r="D29" s="51">
        <v>99</v>
      </c>
      <c r="E29" s="66">
        <v>71</v>
      </c>
      <c r="F29" s="49">
        <v>82</v>
      </c>
      <c r="G29" s="11">
        <v>14.645243850419451</v>
      </c>
      <c r="H29" s="32">
        <v>13.965298349555649</v>
      </c>
      <c r="I29" s="32">
        <v>13.846153846153847</v>
      </c>
      <c r="J29" s="32">
        <v>9.8000000000000007</v>
      </c>
      <c r="K29" s="67">
        <v>11.276127612761275</v>
      </c>
    </row>
    <row r="30" spans="1:11" s="8" customFormat="1" ht="13.5" customHeight="1" x14ac:dyDescent="0.2">
      <c r="A30" s="56" t="s">
        <v>30</v>
      </c>
      <c r="B30" s="51">
        <v>1680</v>
      </c>
      <c r="C30" s="57">
        <v>1664</v>
      </c>
      <c r="D30" s="51">
        <v>1756</v>
      </c>
      <c r="E30" s="66">
        <v>1614</v>
      </c>
      <c r="F30" s="49">
        <v>1724</v>
      </c>
      <c r="G30" s="11">
        <v>18.618259192765475</v>
      </c>
      <c r="H30" s="32">
        <v>18.271659163280994</v>
      </c>
      <c r="I30" s="32">
        <v>19.100243647754962</v>
      </c>
      <c r="J30" s="32">
        <v>17.399999999999999</v>
      </c>
      <c r="K30" s="67">
        <v>18.437516710336347</v>
      </c>
    </row>
    <row r="31" spans="1:11" s="8" customFormat="1" ht="13.5" customHeight="1" x14ac:dyDescent="0.2">
      <c r="A31" s="21"/>
      <c r="B31" s="13"/>
      <c r="C31" s="48"/>
      <c r="D31" s="13"/>
      <c r="E31" s="71"/>
      <c r="F31" s="13"/>
      <c r="G31" s="11"/>
      <c r="H31" s="32"/>
      <c r="I31" s="32"/>
      <c r="J31" s="32"/>
      <c r="K31" s="67"/>
    </row>
    <row r="32" spans="1:11" s="8" customFormat="1" ht="13.5" customHeight="1" x14ac:dyDescent="0.2">
      <c r="A32" s="84" t="s">
        <v>10</v>
      </c>
      <c r="B32" s="9">
        <f t="shared" ref="B32:E32" si="3">SUM(B34:B38)</f>
        <v>5582</v>
      </c>
      <c r="C32" s="9">
        <f t="shared" si="3"/>
        <v>5963</v>
      </c>
      <c r="D32" s="9">
        <f t="shared" si="3"/>
        <v>5921</v>
      </c>
      <c r="E32" s="9">
        <f t="shared" si="3"/>
        <v>5560</v>
      </c>
      <c r="F32" s="9">
        <f>SUM(F34:F38)</f>
        <v>5433</v>
      </c>
      <c r="G32" s="11">
        <v>20.828202774606162</v>
      </c>
      <c r="H32" s="32">
        <v>21.890441333029862</v>
      </c>
      <c r="I32" s="32">
        <v>21.395069847441334</v>
      </c>
      <c r="J32" s="32">
        <v>19.8</v>
      </c>
      <c r="K32" s="67">
        <v>19.034505954195264</v>
      </c>
    </row>
    <row r="33" spans="1:11" s="8" customFormat="1" ht="13.5" customHeight="1" x14ac:dyDescent="0.2">
      <c r="A33" s="21"/>
      <c r="B33" s="13"/>
      <c r="C33" s="48"/>
      <c r="D33" s="13"/>
      <c r="E33" s="71"/>
      <c r="F33" s="13"/>
      <c r="G33" s="11"/>
      <c r="H33" s="32"/>
      <c r="I33" s="32"/>
      <c r="J33" s="32"/>
      <c r="K33" s="67"/>
    </row>
    <row r="34" spans="1:11" s="8" customFormat="1" ht="13.5" customHeight="1" x14ac:dyDescent="0.2">
      <c r="A34" s="56" t="s">
        <v>31</v>
      </c>
      <c r="B34" s="13">
        <v>4850</v>
      </c>
      <c r="C34" s="57">
        <v>5248</v>
      </c>
      <c r="D34" s="51">
        <v>5096</v>
      </c>
      <c r="E34" s="66">
        <v>4756</v>
      </c>
      <c r="F34" s="49">
        <v>4726</v>
      </c>
      <c r="G34" s="11">
        <v>21.067171699621223</v>
      </c>
      <c r="H34" s="32">
        <v>22.418153236279135</v>
      </c>
      <c r="I34" s="32">
        <v>21.415813914395578</v>
      </c>
      <c r="J34" s="32">
        <v>19.7</v>
      </c>
      <c r="K34" s="67">
        <v>19.237579630798038</v>
      </c>
    </row>
    <row r="35" spans="1:11" s="8" customFormat="1" ht="13.5" customHeight="1" x14ac:dyDescent="0.2">
      <c r="A35" s="56" t="s">
        <v>32</v>
      </c>
      <c r="B35" s="13">
        <v>161</v>
      </c>
      <c r="C35" s="57">
        <v>180</v>
      </c>
      <c r="D35" s="51">
        <v>196</v>
      </c>
      <c r="E35" s="66">
        <v>191</v>
      </c>
      <c r="F35" s="49">
        <v>167</v>
      </c>
      <c r="G35" s="11">
        <v>15.226026101759032</v>
      </c>
      <c r="H35" s="32">
        <v>16.836591525582268</v>
      </c>
      <c r="I35" s="32">
        <v>18.161601186063752</v>
      </c>
      <c r="J35" s="32">
        <v>17.5</v>
      </c>
      <c r="K35" s="67">
        <v>15.080368430558064</v>
      </c>
    </row>
    <row r="36" spans="1:11" s="8" customFormat="1" ht="13.5" customHeight="1" x14ac:dyDescent="0.2">
      <c r="A36" s="56" t="s">
        <v>33</v>
      </c>
      <c r="B36" s="13">
        <v>346</v>
      </c>
      <c r="C36" s="57">
        <v>315</v>
      </c>
      <c r="D36" s="51">
        <v>366</v>
      </c>
      <c r="E36" s="66">
        <v>324</v>
      </c>
      <c r="F36" s="49">
        <v>293</v>
      </c>
      <c r="G36" s="11">
        <v>25.101567034242599</v>
      </c>
      <c r="H36" s="32">
        <v>22.509646991567816</v>
      </c>
      <c r="I36" s="32">
        <v>25.76557550158395</v>
      </c>
      <c r="J36" s="32">
        <v>22.6</v>
      </c>
      <c r="K36" s="67">
        <v>20.194362120063406</v>
      </c>
    </row>
    <row r="37" spans="1:11" s="8" customFormat="1" ht="13.5" customHeight="1" x14ac:dyDescent="0.2">
      <c r="A37" s="56" t="s">
        <v>34</v>
      </c>
      <c r="B37" s="13">
        <v>169</v>
      </c>
      <c r="C37" s="57">
        <v>166</v>
      </c>
      <c r="D37" s="51">
        <v>187</v>
      </c>
      <c r="E37" s="66">
        <v>219</v>
      </c>
      <c r="F37" s="49">
        <v>195</v>
      </c>
      <c r="G37" s="11">
        <v>17.303163714548994</v>
      </c>
      <c r="H37" s="32">
        <v>16.740621218233159</v>
      </c>
      <c r="I37" s="32">
        <v>18.623643063439896</v>
      </c>
      <c r="J37" s="32">
        <v>21.5</v>
      </c>
      <c r="K37" s="67">
        <v>18.89351806995446</v>
      </c>
    </row>
    <row r="38" spans="1:11" s="8" customFormat="1" ht="13.5" customHeight="1" x14ac:dyDescent="0.2">
      <c r="A38" s="56" t="s">
        <v>35</v>
      </c>
      <c r="B38" s="13">
        <v>56</v>
      </c>
      <c r="C38" s="57">
        <v>54</v>
      </c>
      <c r="D38" s="51">
        <v>76</v>
      </c>
      <c r="E38" s="66">
        <v>70</v>
      </c>
      <c r="F38" s="49">
        <v>52</v>
      </c>
      <c r="G38" s="11">
        <v>15.296367112810707</v>
      </c>
      <c r="H38" s="32">
        <v>14.5748987854251</v>
      </c>
      <c r="I38" s="32">
        <v>20.250466293631764</v>
      </c>
      <c r="J38" s="32">
        <v>18.399999999999999</v>
      </c>
      <c r="K38" s="67">
        <v>13.471502590673575</v>
      </c>
    </row>
    <row r="39" spans="1:11" s="8" customFormat="1" ht="13.5" customHeight="1" x14ac:dyDescent="0.2">
      <c r="A39" s="21"/>
      <c r="B39" s="13"/>
      <c r="C39" s="48"/>
      <c r="D39" s="13"/>
      <c r="E39" s="71"/>
      <c r="F39" s="13"/>
      <c r="G39" s="11"/>
      <c r="H39" s="32"/>
      <c r="I39" s="32"/>
      <c r="J39" s="32"/>
      <c r="K39" s="67"/>
    </row>
    <row r="40" spans="1:11" s="8" customFormat="1" ht="13.5" customHeight="1" x14ac:dyDescent="0.2">
      <c r="A40" s="84" t="s">
        <v>11</v>
      </c>
      <c r="B40" s="9">
        <f t="shared" ref="B40:E40" si="4">SUM(B42:B54)</f>
        <v>8104</v>
      </c>
      <c r="C40" s="9">
        <f t="shared" si="4"/>
        <v>8299</v>
      </c>
      <c r="D40" s="9">
        <f t="shared" si="4"/>
        <v>8116</v>
      </c>
      <c r="E40" s="9">
        <f t="shared" si="4"/>
        <v>8153</v>
      </c>
      <c r="F40" s="9">
        <f>SUM(F42:F54)</f>
        <v>8668</v>
      </c>
      <c r="G40" s="11">
        <v>18.207226273764427</v>
      </c>
      <c r="H40" s="32">
        <v>18.510959585482983</v>
      </c>
      <c r="I40" s="32">
        <v>17.986153587036494</v>
      </c>
      <c r="J40" s="32">
        <v>18</v>
      </c>
      <c r="K40" s="67">
        <v>19</v>
      </c>
    </row>
    <row r="41" spans="1:11" s="8" customFormat="1" ht="13.5" customHeight="1" x14ac:dyDescent="0.2">
      <c r="A41" s="21"/>
      <c r="B41" s="13"/>
      <c r="C41" s="48"/>
      <c r="D41" s="13"/>
      <c r="E41" s="71"/>
      <c r="F41" s="13"/>
      <c r="G41" s="11"/>
      <c r="H41" s="32"/>
      <c r="I41" s="32"/>
      <c r="J41" s="32"/>
      <c r="K41" s="67"/>
    </row>
    <row r="42" spans="1:11" s="8" customFormat="1" ht="13.5" customHeight="1" x14ac:dyDescent="0.2">
      <c r="A42" s="56" t="s">
        <v>36</v>
      </c>
      <c r="B42" s="51">
        <v>274</v>
      </c>
      <c r="C42" s="57">
        <v>315</v>
      </c>
      <c r="D42" s="51">
        <v>358</v>
      </c>
      <c r="E42" s="66">
        <v>336</v>
      </c>
      <c r="F42" s="49">
        <v>372</v>
      </c>
      <c r="G42" s="11">
        <v>15.967365967365966</v>
      </c>
      <c r="H42" s="32">
        <v>18.293745281375227</v>
      </c>
      <c r="I42" s="32">
        <v>20.735592238633071</v>
      </c>
      <c r="J42" s="32">
        <v>19.399999999999999</v>
      </c>
      <c r="K42" s="67">
        <v>21.437215467066213</v>
      </c>
    </row>
    <row r="43" spans="1:11" s="8" customFormat="1" ht="13.5" customHeight="1" x14ac:dyDescent="0.2">
      <c r="A43" s="56" t="s">
        <v>37</v>
      </c>
      <c r="B43" s="51">
        <v>1065</v>
      </c>
      <c r="C43" s="57">
        <v>1056</v>
      </c>
      <c r="D43" s="51">
        <v>1087</v>
      </c>
      <c r="E43" s="66">
        <v>954</v>
      </c>
      <c r="F43" s="49">
        <v>1094</v>
      </c>
      <c r="G43" s="11">
        <v>18.407452857908289</v>
      </c>
      <c r="H43" s="32">
        <v>18.234562784915042</v>
      </c>
      <c r="I43" s="32">
        <v>18.765969201022028</v>
      </c>
      <c r="J43" s="32">
        <v>16.399999999999999</v>
      </c>
      <c r="K43" s="67">
        <v>18.785953464411438</v>
      </c>
    </row>
    <row r="44" spans="1:11" s="8" customFormat="1" ht="13.5" customHeight="1" x14ac:dyDescent="0.2">
      <c r="A44" s="56" t="s">
        <v>38</v>
      </c>
      <c r="B44" s="51">
        <v>288</v>
      </c>
      <c r="C44" s="57">
        <v>307</v>
      </c>
      <c r="D44" s="51">
        <v>345</v>
      </c>
      <c r="E44" s="66">
        <v>317</v>
      </c>
      <c r="F44" s="49">
        <v>371</v>
      </c>
      <c r="G44" s="11">
        <v>18.216318785578746</v>
      </c>
      <c r="H44" s="32">
        <v>19.282708372589664</v>
      </c>
      <c r="I44" s="32">
        <v>21.535580524344571</v>
      </c>
      <c r="J44" s="32">
        <v>19.7</v>
      </c>
      <c r="K44" s="67">
        <v>22.990642622544463</v>
      </c>
    </row>
    <row r="45" spans="1:11" s="8" customFormat="1" ht="13.5" customHeight="1" x14ac:dyDescent="0.2">
      <c r="A45" s="56" t="s">
        <v>39</v>
      </c>
      <c r="B45" s="51">
        <v>534</v>
      </c>
      <c r="C45" s="57">
        <v>499</v>
      </c>
      <c r="D45" s="51">
        <v>470</v>
      </c>
      <c r="E45" s="66">
        <v>511</v>
      </c>
      <c r="F45" s="49">
        <v>548</v>
      </c>
      <c r="G45" s="11">
        <v>23.676509710029261</v>
      </c>
      <c r="H45" s="32">
        <v>21.944676546901796</v>
      </c>
      <c r="I45" s="32">
        <v>20.524017467248907</v>
      </c>
      <c r="J45" s="32">
        <v>22.2</v>
      </c>
      <c r="K45" s="67">
        <v>23.700371940143587</v>
      </c>
    </row>
    <row r="46" spans="1:11" s="8" customFormat="1" ht="13.5" customHeight="1" x14ac:dyDescent="0.2">
      <c r="A46" s="56" t="s">
        <v>40</v>
      </c>
      <c r="B46" s="51">
        <v>1588</v>
      </c>
      <c r="C46" s="57">
        <v>1687</v>
      </c>
      <c r="D46" s="51">
        <v>1607</v>
      </c>
      <c r="E46" s="66">
        <v>1708</v>
      </c>
      <c r="F46" s="49">
        <v>1765</v>
      </c>
      <c r="G46" s="11">
        <v>19.409406473061505</v>
      </c>
      <c r="H46" s="32">
        <v>20.510388931441565</v>
      </c>
      <c r="I46" s="32">
        <v>19.451673424922834</v>
      </c>
      <c r="J46" s="32">
        <v>20.6</v>
      </c>
      <c r="K46" s="67">
        <v>21.2</v>
      </c>
    </row>
    <row r="47" spans="1:11" s="8" customFormat="1" ht="13.5" customHeight="1" x14ac:dyDescent="0.2">
      <c r="A47" s="56" t="s">
        <v>41</v>
      </c>
      <c r="B47" s="51">
        <v>2735</v>
      </c>
      <c r="C47" s="57">
        <v>2821</v>
      </c>
      <c r="D47" s="51">
        <v>2647</v>
      </c>
      <c r="E47" s="66">
        <v>2632</v>
      </c>
      <c r="F47" s="49">
        <v>2759</v>
      </c>
      <c r="G47" s="11">
        <v>16.981460095121012</v>
      </c>
      <c r="H47" s="32">
        <v>17.304731350333398</v>
      </c>
      <c r="I47" s="32">
        <v>16.049622254829437</v>
      </c>
      <c r="J47" s="32">
        <v>15.8</v>
      </c>
      <c r="K47" s="67">
        <v>16.360003083436609</v>
      </c>
    </row>
    <row r="48" spans="1:11" s="8" customFormat="1" ht="13.5" customHeight="1" x14ac:dyDescent="0.2">
      <c r="A48" s="56" t="s">
        <v>42</v>
      </c>
      <c r="B48" s="51">
        <v>521</v>
      </c>
      <c r="C48" s="57">
        <v>525</v>
      </c>
      <c r="D48" s="51">
        <v>482</v>
      </c>
      <c r="E48" s="66">
        <v>580</v>
      </c>
      <c r="F48" s="49">
        <v>575</v>
      </c>
      <c r="G48" s="11">
        <v>19.854426279486301</v>
      </c>
      <c r="H48" s="32">
        <v>19.900686099844584</v>
      </c>
      <c r="I48" s="32">
        <v>18.196919359710055</v>
      </c>
      <c r="J48" s="32">
        <v>21.8</v>
      </c>
      <c r="K48" s="67">
        <v>21.570319240724764</v>
      </c>
    </row>
    <row r="49" spans="1:11" s="8" customFormat="1" ht="13.5" customHeight="1" x14ac:dyDescent="0.2">
      <c r="A49" s="56" t="s">
        <v>43</v>
      </c>
      <c r="B49" s="51">
        <v>147</v>
      </c>
      <c r="C49" s="57">
        <v>143</v>
      </c>
      <c r="D49" s="51">
        <v>129</v>
      </c>
      <c r="E49" s="66">
        <v>135</v>
      </c>
      <c r="F49" s="49">
        <v>142</v>
      </c>
      <c r="G49" s="11">
        <v>14.43157274690752</v>
      </c>
      <c r="H49" s="32">
        <v>13.971665852467025</v>
      </c>
      <c r="I49" s="32">
        <v>12.553522771506422</v>
      </c>
      <c r="J49" s="32">
        <v>13.1</v>
      </c>
      <c r="K49" s="67">
        <v>13.721132476567783</v>
      </c>
    </row>
    <row r="50" spans="1:11" s="8" customFormat="1" ht="13.5" customHeight="1" x14ac:dyDescent="0.2">
      <c r="A50" s="56" t="s">
        <v>44</v>
      </c>
      <c r="B50" s="51">
        <v>64</v>
      </c>
      <c r="C50" s="57">
        <v>80</v>
      </c>
      <c r="D50" s="51">
        <v>84</v>
      </c>
      <c r="E50" s="66">
        <v>65</v>
      </c>
      <c r="F50" s="49">
        <v>75</v>
      </c>
      <c r="G50" s="11">
        <v>15.115729806329712</v>
      </c>
      <c r="H50" s="32">
        <v>18.770530267480055</v>
      </c>
      <c r="I50" s="32">
        <v>19.644527595884004</v>
      </c>
      <c r="J50" s="32">
        <v>15.1</v>
      </c>
      <c r="K50" s="67">
        <v>17.454037700721436</v>
      </c>
    </row>
    <row r="51" spans="1:11" s="8" customFormat="1" ht="13.5" customHeight="1" x14ac:dyDescent="0.2">
      <c r="A51" s="56" t="s">
        <v>45</v>
      </c>
      <c r="B51" s="51">
        <v>401</v>
      </c>
      <c r="C51" s="57">
        <v>412</v>
      </c>
      <c r="D51" s="51">
        <v>423</v>
      </c>
      <c r="E51" s="66">
        <v>440</v>
      </c>
      <c r="F51" s="49">
        <v>455</v>
      </c>
      <c r="G51" s="11">
        <v>18.820106068428217</v>
      </c>
      <c r="H51" s="32">
        <v>19.271247485850601</v>
      </c>
      <c r="I51" s="32">
        <v>19.749743206648613</v>
      </c>
      <c r="J51" s="32">
        <v>20.5</v>
      </c>
      <c r="K51" s="67">
        <v>21.194335755543133</v>
      </c>
    </row>
    <row r="52" spans="1:11" s="8" customFormat="1" ht="13.5" customHeight="1" x14ac:dyDescent="0.2">
      <c r="A52" s="56" t="s">
        <v>46</v>
      </c>
      <c r="B52" s="51">
        <v>110</v>
      </c>
      <c r="C52" s="57">
        <v>123</v>
      </c>
      <c r="D52" s="51">
        <v>100</v>
      </c>
      <c r="E52" s="66">
        <v>145</v>
      </c>
      <c r="F52" s="49">
        <v>142</v>
      </c>
      <c r="G52" s="11">
        <v>16.656571774682011</v>
      </c>
      <c r="H52" s="32">
        <v>18.504588536181735</v>
      </c>
      <c r="I52" s="32">
        <v>14.967819188744199</v>
      </c>
      <c r="J52" s="32">
        <v>21.6</v>
      </c>
      <c r="K52" s="67">
        <v>21.037037037037038</v>
      </c>
    </row>
    <row r="53" spans="1:11" s="8" customFormat="1" ht="13.5" customHeight="1" x14ac:dyDescent="0.2">
      <c r="A53" s="56" t="s">
        <v>47</v>
      </c>
      <c r="B53" s="51">
        <v>138</v>
      </c>
      <c r="C53" s="57">
        <v>121</v>
      </c>
      <c r="D53" s="51">
        <v>126</v>
      </c>
      <c r="E53" s="66">
        <v>140</v>
      </c>
      <c r="F53" s="49">
        <v>138</v>
      </c>
      <c r="G53" s="11">
        <v>17.581857561472798</v>
      </c>
      <c r="H53" s="32">
        <v>15.349486236204491</v>
      </c>
      <c r="I53" s="32">
        <v>15.915119363395226</v>
      </c>
      <c r="J53" s="32">
        <v>17.600000000000001</v>
      </c>
      <c r="K53" s="67">
        <v>17.301905717151456</v>
      </c>
    </row>
    <row r="54" spans="1:11" s="8" customFormat="1" ht="13.5" customHeight="1" x14ac:dyDescent="0.2">
      <c r="A54" s="56" t="s">
        <v>48</v>
      </c>
      <c r="B54" s="51">
        <v>239</v>
      </c>
      <c r="C54" s="57">
        <v>210</v>
      </c>
      <c r="D54" s="51">
        <v>258</v>
      </c>
      <c r="E54" s="66">
        <v>190</v>
      </c>
      <c r="F54" s="49">
        <v>232</v>
      </c>
      <c r="G54" s="11">
        <v>19.24005796168089</v>
      </c>
      <c r="H54" s="32">
        <v>16.82557487380819</v>
      </c>
      <c r="I54" s="32">
        <v>20.590582601755788</v>
      </c>
      <c r="J54" s="32">
        <v>15.1</v>
      </c>
      <c r="K54" s="67">
        <v>18.386432081153906</v>
      </c>
    </row>
    <row r="55" spans="1:11" s="8" customFormat="1" ht="13.5" customHeight="1" x14ac:dyDescent="0.2">
      <c r="A55" s="21"/>
      <c r="B55" s="13"/>
      <c r="C55" s="48"/>
      <c r="D55" s="13"/>
      <c r="E55" s="71"/>
      <c r="F55" s="13"/>
      <c r="G55" s="11"/>
      <c r="H55" s="32"/>
      <c r="I55" s="32"/>
      <c r="J55" s="12"/>
      <c r="K55" s="67"/>
    </row>
    <row r="56" spans="1:11" s="8" customFormat="1" ht="13.5" customHeight="1" x14ac:dyDescent="0.2">
      <c r="A56" s="84" t="s">
        <v>12</v>
      </c>
      <c r="B56" s="9">
        <f t="shared" ref="B56:E56" si="5">SUM(B58,B59)</f>
        <v>1081</v>
      </c>
      <c r="C56" s="9">
        <f t="shared" si="5"/>
        <v>1037</v>
      </c>
      <c r="D56" s="9">
        <f t="shared" si="5"/>
        <v>1039</v>
      </c>
      <c r="E56" s="9">
        <f t="shared" si="5"/>
        <v>970</v>
      </c>
      <c r="F56" s="9">
        <f>SUM(F58,F59)</f>
        <v>1048</v>
      </c>
      <c r="G56" s="11">
        <v>20.386610089580387</v>
      </c>
      <c r="H56" s="32">
        <v>19.31458372136338</v>
      </c>
      <c r="I56" s="32">
        <v>19.111209211639625</v>
      </c>
      <c r="J56" s="32">
        <v>17.600000000000001</v>
      </c>
      <c r="K56" s="67">
        <v>18.797194769788174</v>
      </c>
    </row>
    <row r="57" spans="1:11" s="8" customFormat="1" ht="13.5" customHeight="1" x14ac:dyDescent="0.2">
      <c r="A57" s="21"/>
      <c r="B57" s="13"/>
      <c r="C57" s="48"/>
      <c r="D57" s="13"/>
      <c r="E57" s="71"/>
      <c r="F57" s="13"/>
      <c r="G57" s="11"/>
      <c r="H57" s="32"/>
      <c r="I57" s="32"/>
      <c r="J57" s="32"/>
      <c r="K57" s="67"/>
    </row>
    <row r="58" spans="1:11" s="8" customFormat="1" ht="13.5" customHeight="1" x14ac:dyDescent="0.2">
      <c r="A58" s="56" t="s">
        <v>49</v>
      </c>
      <c r="B58" s="59">
        <v>659</v>
      </c>
      <c r="C58" s="57">
        <v>628</v>
      </c>
      <c r="D58" s="51">
        <v>639</v>
      </c>
      <c r="E58" s="66">
        <v>609</v>
      </c>
      <c r="F58" s="49">
        <v>636</v>
      </c>
      <c r="G58" s="11">
        <v>22.824882238847326</v>
      </c>
      <c r="H58" s="32">
        <v>21.565193502970367</v>
      </c>
      <c r="I58" s="32">
        <v>21.745788667687595</v>
      </c>
      <c r="J58" s="32">
        <v>20.399999999999999</v>
      </c>
      <c r="K58" s="67">
        <v>21.070067914527083</v>
      </c>
    </row>
    <row r="59" spans="1:11" s="8" customFormat="1" ht="13.5" customHeight="1" x14ac:dyDescent="0.2">
      <c r="A59" s="56" t="s">
        <v>50</v>
      </c>
      <c r="B59" s="59">
        <v>422</v>
      </c>
      <c r="C59" s="57">
        <v>409</v>
      </c>
      <c r="D59" s="51">
        <v>400</v>
      </c>
      <c r="E59" s="66">
        <v>361</v>
      </c>
      <c r="F59" s="49">
        <v>412</v>
      </c>
      <c r="G59" s="11">
        <v>17.471949654287254</v>
      </c>
      <c r="H59" s="32">
        <v>16.646994179657291</v>
      </c>
      <c r="I59" s="32">
        <v>16.012169248628958</v>
      </c>
      <c r="J59" s="32">
        <v>14.3</v>
      </c>
      <c r="K59" s="67">
        <v>16.113892365456824</v>
      </c>
    </row>
    <row r="60" spans="1:11" x14ac:dyDescent="0.2">
      <c r="A60" s="86" t="s">
        <v>105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86" t="s">
        <v>98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</row>
    <row r="62" spans="1:11" s="8" customFormat="1" ht="12.75" customHeight="1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1:11" s="8" customFormat="1" ht="27.75" customHeight="1" x14ac:dyDescent="0.2">
      <c r="A63" s="87" t="s">
        <v>101</v>
      </c>
      <c r="B63" s="89" t="s">
        <v>0</v>
      </c>
      <c r="C63" s="90"/>
      <c r="D63" s="90"/>
      <c r="E63" s="90"/>
      <c r="F63" s="90"/>
      <c r="G63" s="90"/>
      <c r="H63" s="90"/>
      <c r="I63" s="90"/>
      <c r="J63" s="90"/>
      <c r="K63" s="91"/>
    </row>
    <row r="64" spans="1:11" s="8" customFormat="1" ht="27.75" customHeight="1" x14ac:dyDescent="0.2">
      <c r="A64" s="88"/>
      <c r="B64" s="89" t="s">
        <v>1</v>
      </c>
      <c r="C64" s="89"/>
      <c r="D64" s="89"/>
      <c r="E64" s="89"/>
      <c r="F64" s="89"/>
      <c r="G64" s="89" t="s">
        <v>2</v>
      </c>
      <c r="H64" s="89"/>
      <c r="I64" s="89"/>
      <c r="J64" s="89"/>
      <c r="K64" s="92"/>
    </row>
    <row r="65" spans="1:11" s="8" customFormat="1" ht="27.75" customHeight="1" x14ac:dyDescent="0.2">
      <c r="A65" s="88"/>
      <c r="B65" s="82">
        <v>2013</v>
      </c>
      <c r="C65" s="82">
        <v>2014</v>
      </c>
      <c r="D65" s="82">
        <v>2015</v>
      </c>
      <c r="E65" s="82">
        <v>2016</v>
      </c>
      <c r="F65" s="82">
        <v>2017</v>
      </c>
      <c r="G65" s="82">
        <v>2013</v>
      </c>
      <c r="H65" s="82">
        <v>2014</v>
      </c>
      <c r="I65" s="82">
        <v>2015</v>
      </c>
      <c r="J65" s="82">
        <v>2016</v>
      </c>
      <c r="K65" s="83">
        <v>2017</v>
      </c>
    </row>
    <row r="66" spans="1:11" s="16" customFormat="1" ht="12" customHeight="1" x14ac:dyDescent="0.2">
      <c r="A66" s="18"/>
      <c r="B66" s="33"/>
      <c r="C66" s="33"/>
      <c r="D66" s="33"/>
      <c r="E66" s="33"/>
      <c r="F66" s="33"/>
      <c r="G66" s="34"/>
      <c r="H66" s="34"/>
      <c r="I66" s="34"/>
      <c r="J66" s="34"/>
      <c r="K66" s="60"/>
    </row>
    <row r="67" spans="1:11" s="8" customFormat="1" ht="13.5" customHeight="1" x14ac:dyDescent="0.2">
      <c r="A67" s="84" t="s">
        <v>13</v>
      </c>
      <c r="B67" s="9">
        <f t="shared" ref="B67:E67" si="6">SUM(B69:B75)</f>
        <v>1685</v>
      </c>
      <c r="C67" s="9">
        <f t="shared" si="6"/>
        <v>1628</v>
      </c>
      <c r="D67" s="9">
        <f t="shared" si="6"/>
        <v>1617</v>
      </c>
      <c r="E67" s="9">
        <f t="shared" si="6"/>
        <v>1611</v>
      </c>
      <c r="F67" s="9">
        <f>SUM(F69:F75)</f>
        <v>1733</v>
      </c>
      <c r="G67" s="11">
        <v>14.336765081255848</v>
      </c>
      <c r="H67" s="32">
        <v>13.816984366778129</v>
      </c>
      <c r="I67" s="32">
        <v>13.692946058091286</v>
      </c>
      <c r="J67" s="32">
        <v>13.6</v>
      </c>
      <c r="K67" s="11">
        <v>14.618181204713585</v>
      </c>
    </row>
    <row r="68" spans="1:11" s="8" customFormat="1" ht="13.5" customHeight="1" x14ac:dyDescent="0.2">
      <c r="A68" s="21"/>
      <c r="B68" s="13"/>
      <c r="C68" s="7"/>
      <c r="D68" s="13"/>
      <c r="E68" s="71"/>
      <c r="F68" s="13"/>
      <c r="G68" s="11"/>
      <c r="H68" s="32"/>
      <c r="I68" s="32"/>
      <c r="J68" s="32"/>
      <c r="K68" s="11"/>
    </row>
    <row r="69" spans="1:11" s="8" customFormat="1" ht="13.5" customHeight="1" x14ac:dyDescent="0.2">
      <c r="A69" s="39" t="s">
        <v>51</v>
      </c>
      <c r="B69" s="51">
        <v>918</v>
      </c>
      <c r="C69" s="57">
        <v>889</v>
      </c>
      <c r="D69" s="50">
        <v>869</v>
      </c>
      <c r="E69" s="58">
        <v>862</v>
      </c>
      <c r="F69" s="49">
        <v>992</v>
      </c>
      <c r="G69" s="11">
        <v>16.688178298096673</v>
      </c>
      <c r="H69" s="32">
        <v>16.046931407942239</v>
      </c>
      <c r="I69" s="32">
        <v>15.575151449976701</v>
      </c>
      <c r="J69" s="32">
        <v>15.4</v>
      </c>
      <c r="K69" s="11">
        <v>17.660044150110377</v>
      </c>
    </row>
    <row r="70" spans="1:11" s="8" customFormat="1" ht="13.5" customHeight="1" x14ac:dyDescent="0.2">
      <c r="A70" s="39" t="s">
        <v>52</v>
      </c>
      <c r="B70" s="51">
        <v>91</v>
      </c>
      <c r="C70" s="57">
        <v>79</v>
      </c>
      <c r="D70" s="50">
        <v>73</v>
      </c>
      <c r="E70" s="58">
        <v>88</v>
      </c>
      <c r="F70" s="49">
        <v>68</v>
      </c>
      <c r="G70" s="11">
        <v>11.536511156186613</v>
      </c>
      <c r="H70" s="32">
        <v>10.058568882098294</v>
      </c>
      <c r="I70" s="32">
        <v>9.3457943925233646</v>
      </c>
      <c r="J70" s="32">
        <v>11.3</v>
      </c>
      <c r="K70" s="11">
        <v>8.7336244541484707</v>
      </c>
    </row>
    <row r="71" spans="1:11" s="8" customFormat="1" ht="13.5" customHeight="1" x14ac:dyDescent="0.2">
      <c r="A71" s="39" t="s">
        <v>53</v>
      </c>
      <c r="B71" s="51">
        <v>69</v>
      </c>
      <c r="C71" s="57">
        <v>84</v>
      </c>
      <c r="D71" s="50">
        <v>75</v>
      </c>
      <c r="E71" s="58">
        <v>77</v>
      </c>
      <c r="F71" s="49">
        <v>63</v>
      </c>
      <c r="G71" s="11">
        <v>8.7685855890202067</v>
      </c>
      <c r="H71" s="32">
        <v>10.704727921498661</v>
      </c>
      <c r="I71" s="32">
        <v>9.5822154082023765</v>
      </c>
      <c r="J71" s="32">
        <v>9.8000000000000007</v>
      </c>
      <c r="K71" s="11">
        <v>8.0346894528759076</v>
      </c>
    </row>
    <row r="72" spans="1:11" s="8" customFormat="1" ht="13.5" customHeight="1" x14ac:dyDescent="0.2">
      <c r="A72" s="39" t="s">
        <v>54</v>
      </c>
      <c r="B72" s="51">
        <v>202</v>
      </c>
      <c r="C72" s="57">
        <v>173</v>
      </c>
      <c r="D72" s="50">
        <v>217</v>
      </c>
      <c r="E72" s="58">
        <v>175</v>
      </c>
      <c r="F72" s="49">
        <v>188</v>
      </c>
      <c r="G72" s="11">
        <v>12.350963008254357</v>
      </c>
      <c r="H72" s="32">
        <v>10.599191275578974</v>
      </c>
      <c r="I72" s="32">
        <v>13.329238329238329</v>
      </c>
      <c r="J72" s="32">
        <v>10.7</v>
      </c>
      <c r="K72" s="11">
        <v>11.533034783142138</v>
      </c>
    </row>
    <row r="73" spans="1:11" s="8" customFormat="1" ht="13.5" customHeight="1" x14ac:dyDescent="0.2">
      <c r="A73" s="39" t="s">
        <v>55</v>
      </c>
      <c r="B73" s="51">
        <v>127</v>
      </c>
      <c r="C73" s="57">
        <v>129</v>
      </c>
      <c r="D73" s="50">
        <v>115</v>
      </c>
      <c r="E73" s="58">
        <v>129</v>
      </c>
      <c r="F73" s="49">
        <v>104</v>
      </c>
      <c r="G73" s="11">
        <v>13.500584670989689</v>
      </c>
      <c r="H73" s="32">
        <v>13.726324749946798</v>
      </c>
      <c r="I73" s="32">
        <v>12.250985405347821</v>
      </c>
      <c r="J73" s="32">
        <v>13.7</v>
      </c>
      <c r="K73" s="11">
        <v>11.041511837774712</v>
      </c>
    </row>
    <row r="74" spans="1:11" s="8" customFormat="1" ht="13.5" customHeight="1" x14ac:dyDescent="0.2">
      <c r="A74" s="39" t="s">
        <v>56</v>
      </c>
      <c r="B74" s="51">
        <v>179</v>
      </c>
      <c r="C74" s="57">
        <v>157</v>
      </c>
      <c r="D74" s="50">
        <v>165</v>
      </c>
      <c r="E74" s="58">
        <v>141</v>
      </c>
      <c r="F74" s="49">
        <v>176</v>
      </c>
      <c r="G74" s="11">
        <v>13.663079154263032</v>
      </c>
      <c r="H74" s="32">
        <v>11.994804797921919</v>
      </c>
      <c r="I74" s="32">
        <v>12.625296503175454</v>
      </c>
      <c r="J74" s="32">
        <v>10.8</v>
      </c>
      <c r="K74" s="11">
        <v>13.443324167430493</v>
      </c>
    </row>
    <row r="75" spans="1:11" s="8" customFormat="1" ht="13.5" customHeight="1" x14ac:dyDescent="0.2">
      <c r="A75" s="39" t="s">
        <v>57</v>
      </c>
      <c r="B75" s="51">
        <v>99</v>
      </c>
      <c r="C75" s="57">
        <v>117</v>
      </c>
      <c r="D75" s="51">
        <v>103</v>
      </c>
      <c r="E75" s="66">
        <v>139</v>
      </c>
      <c r="F75" s="49">
        <v>142</v>
      </c>
      <c r="G75" s="11">
        <v>12.530059486140996</v>
      </c>
      <c r="H75" s="32">
        <v>14.780192016169783</v>
      </c>
      <c r="I75" s="32">
        <v>13.00176723049735</v>
      </c>
      <c r="J75" s="32">
        <v>17.5</v>
      </c>
      <c r="K75" s="11">
        <v>17.884130982367758</v>
      </c>
    </row>
    <row r="76" spans="1:11" s="8" customFormat="1" ht="13.5" customHeight="1" x14ac:dyDescent="0.2">
      <c r="A76" s="21"/>
      <c r="B76" s="13"/>
      <c r="C76" s="48"/>
      <c r="D76" s="13"/>
      <c r="E76" s="71"/>
      <c r="F76" s="13"/>
      <c r="G76" s="11"/>
      <c r="H76" s="32"/>
      <c r="I76" s="32"/>
      <c r="J76" s="32"/>
      <c r="K76" s="11"/>
    </row>
    <row r="77" spans="1:11" s="8" customFormat="1" ht="13.5" customHeight="1" x14ac:dyDescent="0.2">
      <c r="A77" s="84" t="s">
        <v>14</v>
      </c>
      <c r="B77" s="9">
        <f t="shared" ref="B77:E77" si="7">SUM(B79:B85)</f>
        <v>1146</v>
      </c>
      <c r="C77" s="9">
        <f t="shared" si="7"/>
        <v>1205</v>
      </c>
      <c r="D77" s="9">
        <f t="shared" si="7"/>
        <v>1153</v>
      </c>
      <c r="E77" s="9">
        <f t="shared" si="7"/>
        <v>1068</v>
      </c>
      <c r="F77" s="9">
        <f>SUM(F79:F85)</f>
        <v>1114</v>
      </c>
      <c r="G77" s="11">
        <v>12.090520652001899</v>
      </c>
      <c r="H77" s="32">
        <v>12.686347174260927</v>
      </c>
      <c r="I77" s="32">
        <v>12.117708880714661</v>
      </c>
      <c r="J77" s="32">
        <v>11.2</v>
      </c>
      <c r="K77" s="11">
        <v>11.677026446263667</v>
      </c>
    </row>
    <row r="78" spans="1:11" s="8" customFormat="1" ht="13.5" customHeight="1" x14ac:dyDescent="0.2">
      <c r="A78" s="21"/>
      <c r="B78" s="13"/>
      <c r="C78" s="48"/>
      <c r="D78" s="13"/>
      <c r="E78" s="71"/>
      <c r="F78" s="13"/>
      <c r="G78" s="11"/>
      <c r="H78" s="32"/>
      <c r="I78" s="32"/>
      <c r="J78" s="32"/>
      <c r="K78" s="11"/>
    </row>
    <row r="79" spans="1:11" s="8" customFormat="1" ht="13.5" customHeight="1" x14ac:dyDescent="0.2">
      <c r="A79" s="39" t="s">
        <v>58</v>
      </c>
      <c r="B79" s="13">
        <v>146</v>
      </c>
      <c r="C79" s="55">
        <v>160</v>
      </c>
      <c r="D79" s="52">
        <v>143</v>
      </c>
      <c r="E79" s="71">
        <v>147</v>
      </c>
      <c r="F79" s="49">
        <v>144</v>
      </c>
      <c r="G79" s="11">
        <v>13.254652746255108</v>
      </c>
      <c r="H79" s="32">
        <v>14.494066491530029</v>
      </c>
      <c r="I79" s="32">
        <v>12.914296035401428</v>
      </c>
      <c r="J79" s="32">
        <v>13.2</v>
      </c>
      <c r="K79" s="11">
        <v>12.961296129612961</v>
      </c>
    </row>
    <row r="80" spans="1:11" s="8" customFormat="1" ht="13.5" customHeight="1" x14ac:dyDescent="0.2">
      <c r="A80" s="39" t="s">
        <v>59</v>
      </c>
      <c r="B80" s="13">
        <v>364</v>
      </c>
      <c r="C80" s="55">
        <v>404</v>
      </c>
      <c r="D80" s="52">
        <v>343</v>
      </c>
      <c r="E80" s="66">
        <v>319</v>
      </c>
      <c r="F80" s="49">
        <v>354</v>
      </c>
      <c r="G80" s="11">
        <v>12.572968118545127</v>
      </c>
      <c r="H80" s="32">
        <v>13.886024609885199</v>
      </c>
      <c r="I80" s="32">
        <v>11.742151929067816</v>
      </c>
      <c r="J80" s="32">
        <v>10.9</v>
      </c>
      <c r="K80" s="11">
        <v>12.046142852281621</v>
      </c>
    </row>
    <row r="81" spans="1:12" s="8" customFormat="1" ht="13.5" customHeight="1" x14ac:dyDescent="0.2">
      <c r="A81" s="39" t="s">
        <v>60</v>
      </c>
      <c r="B81" s="13">
        <v>336</v>
      </c>
      <c r="C81" s="55">
        <v>336</v>
      </c>
      <c r="D81" s="52">
        <v>372</v>
      </c>
      <c r="E81" s="66">
        <v>343</v>
      </c>
      <c r="F81" s="49">
        <v>334</v>
      </c>
      <c r="G81" s="11">
        <v>12.358393408856848</v>
      </c>
      <c r="H81" s="32">
        <v>12.334801762114537</v>
      </c>
      <c r="I81" s="32">
        <v>13.635863787984311</v>
      </c>
      <c r="J81" s="32">
        <v>12.6</v>
      </c>
      <c r="K81" s="11">
        <v>12.227266071167081</v>
      </c>
    </row>
    <row r="82" spans="1:12" s="8" customFormat="1" ht="13.5" customHeight="1" x14ac:dyDescent="0.2">
      <c r="A82" s="39" t="s">
        <v>61</v>
      </c>
      <c r="B82" s="13">
        <v>102</v>
      </c>
      <c r="C82" s="55">
        <v>124</v>
      </c>
      <c r="D82" s="52">
        <v>110</v>
      </c>
      <c r="E82" s="66">
        <v>103</v>
      </c>
      <c r="F82" s="49">
        <v>116</v>
      </c>
      <c r="G82" s="11">
        <v>10.847601829203446</v>
      </c>
      <c r="H82" s="32">
        <v>13.225255972696246</v>
      </c>
      <c r="I82" s="32">
        <v>11.767222935387249</v>
      </c>
      <c r="J82" s="32">
        <v>11</v>
      </c>
      <c r="K82" s="11">
        <v>12.437010828776671</v>
      </c>
    </row>
    <row r="83" spans="1:12" s="8" customFormat="1" ht="13.5" customHeight="1" x14ac:dyDescent="0.2">
      <c r="A83" s="39" t="s">
        <v>62</v>
      </c>
      <c r="B83" s="13">
        <v>50</v>
      </c>
      <c r="C83" s="55">
        <v>57</v>
      </c>
      <c r="D83" s="52">
        <v>60</v>
      </c>
      <c r="E83" s="66">
        <v>50</v>
      </c>
      <c r="F83" s="49">
        <v>54</v>
      </c>
      <c r="G83" s="11">
        <v>10.890873448050533</v>
      </c>
      <c r="H83" s="32">
        <v>12.343005630142919</v>
      </c>
      <c r="I83" s="32">
        <v>12.925463162429988</v>
      </c>
      <c r="J83" s="32">
        <v>10.7</v>
      </c>
      <c r="K83" s="11">
        <v>11.578044596912521</v>
      </c>
    </row>
    <row r="84" spans="1:12" s="8" customFormat="1" ht="13.5" customHeight="1" x14ac:dyDescent="0.2">
      <c r="A84" s="39" t="s">
        <v>63</v>
      </c>
      <c r="B84" s="13">
        <v>18</v>
      </c>
      <c r="C84" s="55">
        <v>19</v>
      </c>
      <c r="D84" s="52">
        <v>21</v>
      </c>
      <c r="E84" s="66">
        <v>16</v>
      </c>
      <c r="F84" s="49">
        <v>19</v>
      </c>
      <c r="G84" s="11">
        <v>5.2585451358457496</v>
      </c>
      <c r="H84" s="32">
        <v>5.5539315989476759</v>
      </c>
      <c r="I84" s="32">
        <v>6.1385559777842733</v>
      </c>
      <c r="J84" s="32">
        <v>4.7</v>
      </c>
      <c r="K84" s="11">
        <v>5.513639001741149</v>
      </c>
    </row>
    <row r="85" spans="1:12" s="8" customFormat="1" ht="13.5" customHeight="1" x14ac:dyDescent="0.2">
      <c r="A85" s="39" t="s">
        <v>64</v>
      </c>
      <c r="B85" s="13">
        <v>130</v>
      </c>
      <c r="C85" s="55">
        <v>105</v>
      </c>
      <c r="D85" s="52">
        <v>104</v>
      </c>
      <c r="E85" s="66">
        <v>90</v>
      </c>
      <c r="F85" s="49">
        <v>93</v>
      </c>
      <c r="G85" s="11">
        <v>12.727628744859997</v>
      </c>
      <c r="H85" s="32">
        <v>10.298156139662613</v>
      </c>
      <c r="I85" s="32">
        <v>10.22213485354826</v>
      </c>
      <c r="J85" s="32">
        <v>8.9</v>
      </c>
      <c r="K85" s="11">
        <v>9.1616589498571557</v>
      </c>
    </row>
    <row r="86" spans="1:12" s="8" customFormat="1" ht="13.5" customHeight="1" x14ac:dyDescent="0.2">
      <c r="A86" s="21"/>
      <c r="B86" s="13"/>
      <c r="C86" s="7"/>
      <c r="D86" s="13"/>
      <c r="E86" s="71"/>
      <c r="F86" s="13"/>
      <c r="G86" s="11"/>
      <c r="H86" s="32"/>
      <c r="I86" s="32"/>
      <c r="J86" s="32"/>
      <c r="K86" s="11"/>
    </row>
    <row r="87" spans="1:12" s="8" customFormat="1" ht="13.5" customHeight="1" x14ac:dyDescent="0.2">
      <c r="A87" s="84" t="s">
        <v>15</v>
      </c>
      <c r="B87" s="9">
        <f t="shared" ref="B87:E87" si="8">SUM(B89:B99)</f>
        <v>36913</v>
      </c>
      <c r="C87" s="9">
        <f t="shared" si="8"/>
        <v>27034</v>
      </c>
      <c r="D87" s="9">
        <f t="shared" si="8"/>
        <v>26975</v>
      </c>
      <c r="E87" s="9">
        <f t="shared" si="8"/>
        <v>27003</v>
      </c>
      <c r="F87" s="9">
        <f>SUM(F89:F99)</f>
        <v>26203</v>
      </c>
      <c r="G87" s="11">
        <v>18.548854747789242</v>
      </c>
      <c r="H87" s="32">
        <v>18.144537476718625</v>
      </c>
      <c r="I87" s="32">
        <v>17.784268092484787</v>
      </c>
      <c r="J87" s="32">
        <v>17.5</v>
      </c>
      <c r="K87" s="11">
        <v>16.670589956801393</v>
      </c>
      <c r="L87" s="16"/>
    </row>
    <row r="88" spans="1:12" s="8" customFormat="1" ht="13.5" customHeight="1" x14ac:dyDescent="0.2">
      <c r="A88" s="21"/>
      <c r="B88" s="13"/>
      <c r="C88" s="7"/>
      <c r="D88" s="13"/>
      <c r="E88" s="71"/>
      <c r="F88" s="13"/>
      <c r="G88" s="11"/>
      <c r="H88" s="32"/>
      <c r="I88" s="32"/>
      <c r="J88" s="32"/>
      <c r="K88" s="11"/>
    </row>
    <row r="89" spans="1:12" s="8" customFormat="1" ht="13.5" customHeight="1" x14ac:dyDescent="0.2">
      <c r="A89" s="39" t="s">
        <v>71</v>
      </c>
      <c r="B89" s="59">
        <v>5079</v>
      </c>
      <c r="C89" s="46" t="s">
        <v>21</v>
      </c>
      <c r="D89" s="22" t="s">
        <v>21</v>
      </c>
      <c r="E89" s="30" t="s">
        <v>21</v>
      </c>
      <c r="F89" s="30" t="s">
        <v>21</v>
      </c>
      <c r="G89" s="11">
        <v>19.93609772181313</v>
      </c>
      <c r="H89" s="10" t="s">
        <v>21</v>
      </c>
      <c r="I89" s="10" t="s">
        <v>21</v>
      </c>
      <c r="J89" s="10" t="s">
        <v>21</v>
      </c>
      <c r="K89" s="31" t="s">
        <v>21</v>
      </c>
    </row>
    <row r="90" spans="1:12" s="8" customFormat="1" ht="13.5" customHeight="1" x14ac:dyDescent="0.2">
      <c r="A90" s="39" t="s">
        <v>65</v>
      </c>
      <c r="B90" s="59">
        <v>16</v>
      </c>
      <c r="C90" s="7">
        <v>11</v>
      </c>
      <c r="D90" s="13">
        <v>12</v>
      </c>
      <c r="E90" s="71">
        <v>16</v>
      </c>
      <c r="F90" s="13">
        <v>16</v>
      </c>
      <c r="G90" s="11">
        <v>5.2338894340857047</v>
      </c>
      <c r="H90" s="32">
        <v>3.5438144329896906</v>
      </c>
      <c r="I90" s="32">
        <v>3.8071065989847717</v>
      </c>
      <c r="J90" s="32">
        <v>5</v>
      </c>
      <c r="K90" s="11">
        <v>4.9321824907521581</v>
      </c>
    </row>
    <row r="91" spans="1:12" s="8" customFormat="1" ht="13.5" customHeight="1" x14ac:dyDescent="0.2">
      <c r="A91" s="39" t="s">
        <v>72</v>
      </c>
      <c r="B91" s="59">
        <v>640</v>
      </c>
      <c r="C91" s="46" t="s">
        <v>21</v>
      </c>
      <c r="D91" s="22" t="s">
        <v>21</v>
      </c>
      <c r="E91" s="30" t="s">
        <v>21</v>
      </c>
      <c r="F91" s="30" t="s">
        <v>21</v>
      </c>
      <c r="G91" s="11">
        <v>14.810357994122139</v>
      </c>
      <c r="H91" s="10" t="s">
        <v>21</v>
      </c>
      <c r="I91" s="10" t="s">
        <v>21</v>
      </c>
      <c r="J91" s="10" t="s">
        <v>21</v>
      </c>
      <c r="K91" s="31" t="s">
        <v>21</v>
      </c>
    </row>
    <row r="92" spans="1:12" s="8" customFormat="1" ht="13.5" customHeight="1" x14ac:dyDescent="0.2">
      <c r="A92" s="39" t="s">
        <v>73</v>
      </c>
      <c r="B92" s="59">
        <v>444</v>
      </c>
      <c r="C92" s="46" t="s">
        <v>21</v>
      </c>
      <c r="D92" s="22" t="s">
        <v>21</v>
      </c>
      <c r="E92" s="30" t="s">
        <v>21</v>
      </c>
      <c r="F92" s="30" t="s">
        <v>21</v>
      </c>
      <c r="G92" s="11">
        <v>15.832263585793752</v>
      </c>
      <c r="H92" s="10" t="s">
        <v>21</v>
      </c>
      <c r="I92" s="10" t="s">
        <v>21</v>
      </c>
      <c r="J92" s="10" t="s">
        <v>21</v>
      </c>
      <c r="K92" s="31" t="s">
        <v>21</v>
      </c>
    </row>
    <row r="93" spans="1:12" s="8" customFormat="1" ht="13.5" customHeight="1" x14ac:dyDescent="0.2">
      <c r="A93" s="39" t="s">
        <v>66</v>
      </c>
      <c r="B93" s="59">
        <v>1097</v>
      </c>
      <c r="C93" s="61">
        <v>1117</v>
      </c>
      <c r="D93" s="50">
        <v>1146</v>
      </c>
      <c r="E93" s="58">
        <v>1253</v>
      </c>
      <c r="F93" s="50">
        <v>1290</v>
      </c>
      <c r="G93" s="11">
        <v>20.691476318916575</v>
      </c>
      <c r="H93" s="32">
        <v>20.614941680200797</v>
      </c>
      <c r="I93" s="32">
        <v>20.705729307821564</v>
      </c>
      <c r="J93" s="32">
        <v>22.2</v>
      </c>
      <c r="K93" s="11">
        <v>22.468387501306303</v>
      </c>
    </row>
    <row r="94" spans="1:12" s="8" customFormat="1" ht="13.5" customHeight="1" x14ac:dyDescent="0.2">
      <c r="A94" s="39" t="s">
        <v>67</v>
      </c>
      <c r="B94" s="59">
        <v>59</v>
      </c>
      <c r="C94" s="61">
        <v>59</v>
      </c>
      <c r="D94" s="50">
        <v>58</v>
      </c>
      <c r="E94" s="58">
        <v>59</v>
      </c>
      <c r="F94" s="50">
        <v>54</v>
      </c>
      <c r="G94" s="11">
        <v>16.68552036199095</v>
      </c>
      <c r="H94" s="32">
        <v>16.766126740551293</v>
      </c>
      <c r="I94" s="32">
        <v>16.500711237553343</v>
      </c>
      <c r="J94" s="32">
        <v>16.8</v>
      </c>
      <c r="K94" s="11">
        <v>15.39338654503991</v>
      </c>
    </row>
    <row r="95" spans="1:12" s="8" customFormat="1" ht="13.5" customHeight="1" x14ac:dyDescent="0.2">
      <c r="A95" s="39" t="s">
        <v>74</v>
      </c>
      <c r="B95" s="59">
        <v>3727</v>
      </c>
      <c r="C95" s="46" t="s">
        <v>21</v>
      </c>
      <c r="D95" s="22" t="s">
        <v>21</v>
      </c>
      <c r="E95" s="30" t="s">
        <v>21</v>
      </c>
      <c r="F95" s="22" t="s">
        <v>21</v>
      </c>
      <c r="G95" s="11">
        <v>20.784420885917118</v>
      </c>
      <c r="H95" s="10" t="s">
        <v>21</v>
      </c>
      <c r="I95" s="10" t="s">
        <v>21</v>
      </c>
      <c r="J95" s="10" t="s">
        <v>21</v>
      </c>
      <c r="K95" s="31" t="s">
        <v>21</v>
      </c>
    </row>
    <row r="96" spans="1:12" s="8" customFormat="1" ht="13.5" customHeight="1" x14ac:dyDescent="0.2">
      <c r="A96" s="39" t="s">
        <v>68</v>
      </c>
      <c r="B96" s="59">
        <v>18796</v>
      </c>
      <c r="C96" s="7">
        <v>19250</v>
      </c>
      <c r="D96" s="13">
        <v>19260</v>
      </c>
      <c r="E96" s="71">
        <v>19385</v>
      </c>
      <c r="F96" s="13">
        <v>18927</v>
      </c>
      <c r="G96" s="11">
        <v>17.807539118604502</v>
      </c>
      <c r="H96" s="32">
        <v>17.875167260493651</v>
      </c>
      <c r="I96" s="32">
        <v>17.539897346976691</v>
      </c>
      <c r="J96" s="32">
        <v>17.3</v>
      </c>
      <c r="K96" s="11">
        <v>16.582892118767397</v>
      </c>
      <c r="L96" s="7"/>
    </row>
    <row r="97" spans="1:12" s="8" customFormat="1" ht="13.5" customHeight="1" x14ac:dyDescent="0.2">
      <c r="A97" s="39" t="s">
        <v>75</v>
      </c>
      <c r="B97" s="59">
        <v>277</v>
      </c>
      <c r="C97" s="46" t="s">
        <v>21</v>
      </c>
      <c r="D97" s="22" t="s">
        <v>21</v>
      </c>
      <c r="E97" s="30" t="s">
        <v>21</v>
      </c>
      <c r="F97" s="22" t="s">
        <v>21</v>
      </c>
      <c r="G97" s="11">
        <v>12.846674705500417</v>
      </c>
      <c r="H97" s="10" t="s">
        <v>21</v>
      </c>
      <c r="I97" s="10" t="s">
        <v>21</v>
      </c>
      <c r="J97" s="10" t="s">
        <v>21</v>
      </c>
      <c r="K97" s="31" t="s">
        <v>21</v>
      </c>
    </row>
    <row r="98" spans="1:12" s="8" customFormat="1" ht="13.5" customHeight="1" x14ac:dyDescent="0.2">
      <c r="A98" s="39" t="s">
        <v>69</v>
      </c>
      <c r="B98" s="59">
        <v>6769</v>
      </c>
      <c r="C98" s="61">
        <v>6586</v>
      </c>
      <c r="D98" s="13">
        <v>6492</v>
      </c>
      <c r="E98" s="71">
        <v>6283</v>
      </c>
      <c r="F98" s="13">
        <v>5907</v>
      </c>
      <c r="G98" s="11">
        <v>19.519129843016483</v>
      </c>
      <c r="H98" s="32">
        <v>18.766259484996393</v>
      </c>
      <c r="I98" s="32">
        <v>18.265251287880279</v>
      </c>
      <c r="J98" s="32">
        <v>17.399999999999999</v>
      </c>
      <c r="K98" s="11">
        <v>16.185246683216334</v>
      </c>
    </row>
    <row r="99" spans="1:12" s="8" customFormat="1" ht="13.5" customHeight="1" x14ac:dyDescent="0.2">
      <c r="A99" s="39" t="s">
        <v>70</v>
      </c>
      <c r="B99" s="59">
        <v>9</v>
      </c>
      <c r="C99" s="61">
        <v>11</v>
      </c>
      <c r="D99" s="13">
        <v>7</v>
      </c>
      <c r="E99" s="71">
        <v>7</v>
      </c>
      <c r="F99" s="13">
        <v>9</v>
      </c>
      <c r="G99" s="11">
        <v>7.2815533980582527</v>
      </c>
      <c r="H99" s="32">
        <v>8.7579617834394909</v>
      </c>
      <c r="I99" s="32">
        <v>5.4730258014073492</v>
      </c>
      <c r="J99" s="32">
        <v>5.4</v>
      </c>
      <c r="K99" s="11">
        <v>6.7924528301886795</v>
      </c>
    </row>
    <row r="100" spans="1:12" s="8" customFormat="1" ht="13.5" customHeight="1" x14ac:dyDescent="0.2">
      <c r="A100" s="21"/>
      <c r="B100" s="13"/>
      <c r="C100" s="7"/>
      <c r="D100" s="13"/>
      <c r="E100" s="71"/>
      <c r="F100" s="13"/>
      <c r="G100" s="11"/>
      <c r="H100" s="32"/>
      <c r="I100" s="32"/>
      <c r="J100" s="32"/>
      <c r="K100" s="11"/>
    </row>
    <row r="101" spans="1:12" s="8" customFormat="1" ht="13.5" customHeight="1" x14ac:dyDescent="0.2">
      <c r="A101" s="84" t="s">
        <v>102</v>
      </c>
      <c r="B101" s="22" t="s">
        <v>21</v>
      </c>
      <c r="C101" s="9">
        <f t="shared" ref="C101:E101" si="9">SUM(C103:C107)</f>
        <v>10278</v>
      </c>
      <c r="D101" s="9">
        <f t="shared" si="9"/>
        <v>10891</v>
      </c>
      <c r="E101" s="9">
        <f t="shared" si="9"/>
        <v>10840</v>
      </c>
      <c r="F101" s="9">
        <f>SUM(F103:F107)</f>
        <v>10941</v>
      </c>
      <c r="G101" s="30" t="s">
        <v>21</v>
      </c>
      <c r="H101" s="32">
        <v>19.032205498933397</v>
      </c>
      <c r="I101" s="32">
        <v>19.695035281437733</v>
      </c>
      <c r="J101" s="32">
        <v>19.2</v>
      </c>
      <c r="K101" s="11">
        <v>18.98417898327671</v>
      </c>
    </row>
    <row r="102" spans="1:12" s="8" customFormat="1" ht="13.5" customHeight="1" x14ac:dyDescent="0.2">
      <c r="A102" s="21"/>
      <c r="B102" s="22"/>
      <c r="C102" s="7"/>
      <c r="D102" s="13"/>
      <c r="E102" s="71"/>
      <c r="F102" s="13"/>
      <c r="G102" s="30"/>
      <c r="H102" s="32"/>
      <c r="I102" s="32"/>
      <c r="J102" s="32"/>
      <c r="K102" s="11"/>
    </row>
    <row r="103" spans="1:12" s="8" customFormat="1" ht="13.5" customHeight="1" x14ac:dyDescent="0.2">
      <c r="A103" s="39" t="s">
        <v>71</v>
      </c>
      <c r="B103" s="22" t="s">
        <v>21</v>
      </c>
      <c r="C103" s="62">
        <v>4980</v>
      </c>
      <c r="D103" s="50">
        <v>5303</v>
      </c>
      <c r="E103" s="71">
        <v>5232</v>
      </c>
      <c r="F103" s="49">
        <v>5225</v>
      </c>
      <c r="G103" s="22" t="s">
        <v>21</v>
      </c>
      <c r="H103" s="32">
        <v>18.970200025141228</v>
      </c>
      <c r="I103" s="32">
        <v>19.626856557028177</v>
      </c>
      <c r="J103" s="32">
        <v>18.899999999999999</v>
      </c>
      <c r="K103" s="11">
        <v>18.434041412206334</v>
      </c>
    </row>
    <row r="104" spans="1:12" s="8" customFormat="1" ht="13.5" customHeight="1" x14ac:dyDescent="0.2">
      <c r="A104" s="39" t="s">
        <v>72</v>
      </c>
      <c r="B104" s="22" t="s">
        <v>21</v>
      </c>
      <c r="C104" s="63">
        <v>682</v>
      </c>
      <c r="D104" s="50">
        <v>716</v>
      </c>
      <c r="E104" s="58">
        <v>700</v>
      </c>
      <c r="F104" s="49">
        <v>791</v>
      </c>
      <c r="G104" s="22" t="s">
        <v>21</v>
      </c>
      <c r="H104" s="32">
        <v>15.537077115844628</v>
      </c>
      <c r="I104" s="32">
        <v>16.063175842419348</v>
      </c>
      <c r="J104" s="32">
        <v>15.5</v>
      </c>
      <c r="K104" s="11">
        <v>17.225984886430453</v>
      </c>
    </row>
    <row r="105" spans="1:12" s="8" customFormat="1" ht="13.5" customHeight="1" x14ac:dyDescent="0.2">
      <c r="A105" s="39" t="s">
        <v>73</v>
      </c>
      <c r="B105" s="22" t="s">
        <v>21</v>
      </c>
      <c r="C105" s="63">
        <v>426</v>
      </c>
      <c r="D105" s="50">
        <v>461</v>
      </c>
      <c r="E105" s="58">
        <v>479</v>
      </c>
      <c r="F105" s="49">
        <v>425</v>
      </c>
      <c r="G105" s="22" t="s">
        <v>21</v>
      </c>
      <c r="H105" s="32">
        <v>14.868072036856066</v>
      </c>
      <c r="I105" s="32">
        <v>15.790375064223326</v>
      </c>
      <c r="J105" s="32">
        <v>16.100000000000001</v>
      </c>
      <c r="K105" s="11">
        <v>14.026402640264026</v>
      </c>
    </row>
    <row r="106" spans="1:12" s="8" customFormat="1" ht="13.5" customHeight="1" x14ac:dyDescent="0.2">
      <c r="A106" s="39" t="s">
        <v>74</v>
      </c>
      <c r="B106" s="22" t="s">
        <v>21</v>
      </c>
      <c r="C106" s="63">
        <v>3880</v>
      </c>
      <c r="D106" s="51">
        <v>4107</v>
      </c>
      <c r="E106" s="66">
        <v>4135</v>
      </c>
      <c r="F106" s="49">
        <v>4221</v>
      </c>
      <c r="G106" s="22" t="s">
        <v>21</v>
      </c>
      <c r="H106" s="32">
        <v>21.203228574082878</v>
      </c>
      <c r="I106" s="32">
        <v>22.004929275610802</v>
      </c>
      <c r="J106" s="32">
        <v>21.8</v>
      </c>
      <c r="K106" s="11">
        <v>21.820606800006203</v>
      </c>
    </row>
    <row r="107" spans="1:12" s="8" customFormat="1" ht="13.5" customHeight="1" x14ac:dyDescent="0.2">
      <c r="A107" s="39" t="s">
        <v>75</v>
      </c>
      <c r="B107" s="22" t="s">
        <v>21</v>
      </c>
      <c r="C107" s="63">
        <v>310</v>
      </c>
      <c r="D107" s="51">
        <v>304</v>
      </c>
      <c r="E107" s="66">
        <v>294</v>
      </c>
      <c r="F107" s="49">
        <v>279</v>
      </c>
      <c r="G107" s="22" t="s">
        <v>21</v>
      </c>
      <c r="H107" s="32">
        <v>14.105655912999955</v>
      </c>
      <c r="I107" s="32">
        <v>13.582342954159593</v>
      </c>
      <c r="J107" s="32">
        <v>12.9</v>
      </c>
      <c r="K107" s="11">
        <v>12.016021361815755</v>
      </c>
    </row>
    <row r="108" spans="1:12" s="8" customFormat="1" ht="13.5" customHeight="1" x14ac:dyDescent="0.2">
      <c r="A108" s="21"/>
      <c r="B108" s="13"/>
      <c r="C108" s="7"/>
      <c r="D108" s="13"/>
      <c r="E108" s="71"/>
      <c r="F108" s="13"/>
      <c r="G108" s="22"/>
      <c r="H108" s="32"/>
      <c r="I108" s="32"/>
      <c r="J108" s="32"/>
      <c r="K108" s="11"/>
    </row>
    <row r="109" spans="1:12" s="8" customFormat="1" ht="13.5" customHeight="1" x14ac:dyDescent="0.2">
      <c r="A109" s="84" t="s">
        <v>16</v>
      </c>
      <c r="B109" s="9">
        <f t="shared" ref="B109:E109" si="10">SUM(B111,B112,B113,B114,B115,B116,B117,B127,B128,B129,B130,B131)</f>
        <v>4157</v>
      </c>
      <c r="C109" s="9">
        <f t="shared" si="10"/>
        <v>4280</v>
      </c>
      <c r="D109" s="9">
        <f t="shared" si="10"/>
        <v>4443</v>
      </c>
      <c r="E109" s="9">
        <f t="shared" si="10"/>
        <v>4024</v>
      </c>
      <c r="F109" s="9">
        <f>SUM(F111,F112,F113,F114,F115,F116,F117,F127,F128,F129,F130,F131)</f>
        <v>4120</v>
      </c>
      <c r="G109" s="11">
        <v>17.139511583704063</v>
      </c>
      <c r="H109" s="32">
        <v>17.577651740721421</v>
      </c>
      <c r="I109" s="32">
        <v>18.178098725528301</v>
      </c>
      <c r="J109" s="32">
        <v>16.399999999999999</v>
      </c>
      <c r="K109" s="11">
        <v>16.73973370821669</v>
      </c>
    </row>
    <row r="110" spans="1:12" s="8" customFormat="1" ht="13.5" customHeight="1" x14ac:dyDescent="0.2">
      <c r="A110" s="21"/>
      <c r="B110" s="13"/>
      <c r="C110" s="7"/>
      <c r="D110" s="13"/>
      <c r="E110" s="71"/>
      <c r="F110" s="13"/>
      <c r="G110" s="11"/>
      <c r="H110" s="32"/>
      <c r="I110" s="32"/>
      <c r="J110" s="32"/>
      <c r="K110" s="11"/>
    </row>
    <row r="111" spans="1:12" s="8" customFormat="1" ht="13.5" customHeight="1" x14ac:dyDescent="0.2">
      <c r="A111" s="39" t="s">
        <v>76</v>
      </c>
      <c r="B111" s="59">
        <v>216</v>
      </c>
      <c r="C111" s="7">
        <v>250</v>
      </c>
      <c r="D111" s="51">
        <v>253</v>
      </c>
      <c r="E111" s="66">
        <v>234</v>
      </c>
      <c r="F111" s="49">
        <v>259</v>
      </c>
      <c r="G111" s="11">
        <v>19.656019656019655</v>
      </c>
      <c r="H111" s="32">
        <v>22.591722392915237</v>
      </c>
      <c r="I111" s="32">
        <v>22.7191091954023</v>
      </c>
      <c r="J111" s="32">
        <v>20.9</v>
      </c>
      <c r="K111" s="11">
        <v>23.046805481402384</v>
      </c>
      <c r="L111" s="75"/>
    </row>
    <row r="112" spans="1:12" s="8" customFormat="1" ht="13.5" customHeight="1" x14ac:dyDescent="0.2">
      <c r="A112" s="39" t="s">
        <v>77</v>
      </c>
      <c r="B112" s="51">
        <v>176</v>
      </c>
      <c r="C112" s="7">
        <v>151</v>
      </c>
      <c r="D112" s="51">
        <v>160</v>
      </c>
      <c r="E112" s="66">
        <v>147</v>
      </c>
      <c r="F112" s="49">
        <v>152</v>
      </c>
      <c r="G112" s="11">
        <v>14.594908367194625</v>
      </c>
      <c r="H112" s="32">
        <v>12.535281421218661</v>
      </c>
      <c r="I112" s="32">
        <v>13.306719893546241</v>
      </c>
      <c r="J112" s="32">
        <v>12.2</v>
      </c>
      <c r="K112" s="11">
        <v>12.561983471074379</v>
      </c>
      <c r="L112" s="75"/>
    </row>
    <row r="113" spans="1:12" s="8" customFormat="1" ht="13.5" customHeight="1" x14ac:dyDescent="0.2">
      <c r="A113" s="39" t="s">
        <v>78</v>
      </c>
      <c r="B113" s="51">
        <v>321</v>
      </c>
      <c r="C113" s="7">
        <v>336</v>
      </c>
      <c r="D113" s="51">
        <v>339</v>
      </c>
      <c r="E113" s="66">
        <v>287</v>
      </c>
      <c r="F113" s="49">
        <v>304</v>
      </c>
      <c r="G113" s="11">
        <v>17.983193277310924</v>
      </c>
      <c r="H113" s="32">
        <v>18.795099848967947</v>
      </c>
      <c r="I113" s="32">
        <v>18.938547486033521</v>
      </c>
      <c r="J113" s="32">
        <v>16</v>
      </c>
      <c r="K113" s="11">
        <v>16.912378303198889</v>
      </c>
      <c r="L113" s="75"/>
    </row>
    <row r="114" spans="1:12" s="8" customFormat="1" ht="13.5" customHeight="1" x14ac:dyDescent="0.2">
      <c r="A114" s="39" t="s">
        <v>79</v>
      </c>
      <c r="B114" s="51">
        <v>153</v>
      </c>
      <c r="C114" s="7">
        <v>182</v>
      </c>
      <c r="D114" s="51">
        <v>173</v>
      </c>
      <c r="E114" s="66">
        <v>150</v>
      </c>
      <c r="F114" s="49">
        <v>142</v>
      </c>
      <c r="G114" s="11">
        <v>12.646718465862126</v>
      </c>
      <c r="H114" s="32">
        <v>15.104987965806291</v>
      </c>
      <c r="I114" s="32">
        <v>14.42628418945964</v>
      </c>
      <c r="J114" s="32">
        <v>12.5</v>
      </c>
      <c r="K114" s="11">
        <v>11.808731808731808</v>
      </c>
      <c r="L114" s="75"/>
    </row>
    <row r="115" spans="1:12" s="8" customFormat="1" ht="13.5" customHeight="1" x14ac:dyDescent="0.2">
      <c r="A115" s="39" t="s">
        <v>80</v>
      </c>
      <c r="B115" s="51">
        <v>297</v>
      </c>
      <c r="C115" s="7">
        <v>301</v>
      </c>
      <c r="D115" s="51">
        <v>345</v>
      </c>
      <c r="E115" s="66">
        <v>325</v>
      </c>
      <c r="F115" s="49">
        <v>288</v>
      </c>
      <c r="G115" s="11">
        <v>16.082742188769156</v>
      </c>
      <c r="H115" s="32">
        <v>16.325866464175299</v>
      </c>
      <c r="I115" s="32">
        <v>18.733709817549958</v>
      </c>
      <c r="J115" s="32">
        <v>17.600000000000001</v>
      </c>
      <c r="K115" s="11">
        <v>15.600455013271221</v>
      </c>
      <c r="L115" s="75"/>
    </row>
    <row r="116" spans="1:12" s="8" customFormat="1" ht="13.5" customHeight="1" x14ac:dyDescent="0.2">
      <c r="A116" s="56" t="s">
        <v>81</v>
      </c>
      <c r="B116" s="51">
        <v>77</v>
      </c>
      <c r="C116" s="7">
        <v>81</v>
      </c>
      <c r="D116" s="51">
        <v>99</v>
      </c>
      <c r="E116" s="66">
        <v>94</v>
      </c>
      <c r="F116" s="49">
        <v>102</v>
      </c>
      <c r="G116" s="11">
        <v>11.066398390342052</v>
      </c>
      <c r="H116" s="32">
        <v>11.644623346751006</v>
      </c>
      <c r="I116" s="32">
        <v>14.226181922690042</v>
      </c>
      <c r="J116" s="32">
        <v>13.5</v>
      </c>
      <c r="K116" s="11">
        <v>14.538198403648803</v>
      </c>
      <c r="L116" s="75"/>
    </row>
    <row r="117" spans="1:12" s="8" customFormat="1" ht="13.5" customHeight="1" x14ac:dyDescent="0.2">
      <c r="A117" s="56" t="s">
        <v>82</v>
      </c>
      <c r="B117" s="51">
        <v>61</v>
      </c>
      <c r="C117" s="7">
        <v>66</v>
      </c>
      <c r="D117" s="51">
        <v>68</v>
      </c>
      <c r="E117" s="66">
        <v>64</v>
      </c>
      <c r="F117" s="49">
        <v>50</v>
      </c>
      <c r="G117" s="11">
        <v>11.306765523632993</v>
      </c>
      <c r="H117" s="32">
        <v>12.2109158186864</v>
      </c>
      <c r="I117" s="32">
        <v>12.57396449704142</v>
      </c>
      <c r="J117" s="32">
        <v>11.8</v>
      </c>
      <c r="K117" s="11">
        <v>9.1608647856357646</v>
      </c>
      <c r="L117" s="75"/>
    </row>
    <row r="118" spans="1:12" x14ac:dyDescent="0.2">
      <c r="A118" s="86" t="s">
        <v>105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</row>
    <row r="119" spans="1:12" x14ac:dyDescent="0.2">
      <c r="A119" s="86" t="s">
        <v>98</v>
      </c>
      <c r="B119" s="86"/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2" s="8" customFormat="1" ht="12.7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</row>
    <row r="121" spans="1:12" s="8" customFormat="1" ht="27.75" customHeight="1" x14ac:dyDescent="0.2">
      <c r="A121" s="87" t="s">
        <v>101</v>
      </c>
      <c r="B121" s="89" t="s">
        <v>0</v>
      </c>
      <c r="C121" s="90"/>
      <c r="D121" s="90"/>
      <c r="E121" s="90"/>
      <c r="F121" s="90"/>
      <c r="G121" s="90"/>
      <c r="H121" s="90"/>
      <c r="I121" s="90"/>
      <c r="J121" s="90"/>
      <c r="K121" s="91"/>
    </row>
    <row r="122" spans="1:12" s="8" customFormat="1" ht="27.75" customHeight="1" x14ac:dyDescent="0.2">
      <c r="A122" s="88"/>
      <c r="B122" s="89" t="s">
        <v>1</v>
      </c>
      <c r="C122" s="89"/>
      <c r="D122" s="89"/>
      <c r="E122" s="89"/>
      <c r="F122" s="89"/>
      <c r="G122" s="89" t="s">
        <v>2</v>
      </c>
      <c r="H122" s="89"/>
      <c r="I122" s="89"/>
      <c r="J122" s="89"/>
      <c r="K122" s="92"/>
    </row>
    <row r="123" spans="1:12" s="8" customFormat="1" ht="25.5" customHeight="1" x14ac:dyDescent="0.2">
      <c r="A123" s="88"/>
      <c r="B123" s="82">
        <v>2013</v>
      </c>
      <c r="C123" s="82">
        <v>2014</v>
      </c>
      <c r="D123" s="82">
        <v>2015</v>
      </c>
      <c r="E123" s="82">
        <v>2016</v>
      </c>
      <c r="F123" s="82">
        <v>2017</v>
      </c>
      <c r="G123" s="82">
        <v>2013</v>
      </c>
      <c r="H123" s="82">
        <v>2014</v>
      </c>
      <c r="I123" s="82">
        <v>2015</v>
      </c>
      <c r="J123" s="82">
        <v>2016</v>
      </c>
      <c r="K123" s="83">
        <v>2017</v>
      </c>
    </row>
    <row r="124" spans="1:12" s="8" customFormat="1" ht="12.75" customHeight="1" x14ac:dyDescent="0.2">
      <c r="A124" s="69"/>
      <c r="B124" s="41"/>
      <c r="C124" s="68"/>
      <c r="D124" s="41"/>
      <c r="E124" s="73"/>
      <c r="F124" s="80"/>
      <c r="G124" s="42"/>
      <c r="H124" s="40"/>
      <c r="I124" s="76"/>
      <c r="J124" s="76"/>
      <c r="K124" s="77"/>
    </row>
    <row r="125" spans="1:12" s="8" customFormat="1" ht="13.5" customHeight="1" x14ac:dyDescent="0.2">
      <c r="A125" s="64" t="s">
        <v>106</v>
      </c>
      <c r="B125" s="41"/>
      <c r="C125" s="68"/>
      <c r="D125" s="41"/>
      <c r="E125" s="73"/>
      <c r="F125" s="41"/>
      <c r="G125" s="42"/>
      <c r="H125" s="40"/>
      <c r="I125" s="40"/>
      <c r="J125" s="40"/>
      <c r="K125" s="42"/>
    </row>
    <row r="126" spans="1:12" s="8" customFormat="1" ht="13.5" customHeight="1" x14ac:dyDescent="0.2">
      <c r="A126" s="69"/>
      <c r="B126" s="41"/>
      <c r="C126" s="68"/>
      <c r="D126" s="41"/>
      <c r="E126" s="73"/>
      <c r="F126" s="41"/>
      <c r="G126" s="42"/>
      <c r="H126" s="40"/>
      <c r="I126" s="40"/>
      <c r="J126" s="40"/>
      <c r="K126" s="42"/>
    </row>
    <row r="127" spans="1:12" s="8" customFormat="1" ht="13.5" customHeight="1" x14ac:dyDescent="0.2">
      <c r="A127" s="39" t="s">
        <v>83</v>
      </c>
      <c r="B127" s="51">
        <v>119</v>
      </c>
      <c r="C127" s="55">
        <v>163</v>
      </c>
      <c r="D127" s="51">
        <v>157</v>
      </c>
      <c r="E127" s="66">
        <v>128</v>
      </c>
      <c r="F127" s="49">
        <v>151</v>
      </c>
      <c r="G127" s="11">
        <v>11.407208588957054</v>
      </c>
      <c r="H127" s="32">
        <v>15.622004983707111</v>
      </c>
      <c r="I127" s="32">
        <v>15.048404102367487</v>
      </c>
      <c r="J127" s="32">
        <v>12.2</v>
      </c>
      <c r="K127" s="11">
        <v>14.393289486226289</v>
      </c>
    </row>
    <row r="128" spans="1:12" s="8" customFormat="1" ht="13.5" customHeight="1" x14ac:dyDescent="0.2">
      <c r="A128" s="39" t="s">
        <v>84</v>
      </c>
      <c r="B128" s="51">
        <v>379</v>
      </c>
      <c r="C128" s="55">
        <v>385</v>
      </c>
      <c r="D128" s="51">
        <v>386</v>
      </c>
      <c r="E128" s="66">
        <v>374</v>
      </c>
      <c r="F128" s="49">
        <v>334</v>
      </c>
      <c r="G128" s="11">
        <v>22.476574546317163</v>
      </c>
      <c r="H128" s="32">
        <v>22.647058823529413</v>
      </c>
      <c r="I128" s="32">
        <v>22.528306291583984</v>
      </c>
      <c r="J128" s="32">
        <v>21.8</v>
      </c>
      <c r="K128" s="11">
        <v>19.364564007421151</v>
      </c>
    </row>
    <row r="129" spans="1:11" s="8" customFormat="1" ht="13.5" customHeight="1" x14ac:dyDescent="0.2">
      <c r="A129" s="39" t="s">
        <v>85</v>
      </c>
      <c r="B129" s="51">
        <v>1777</v>
      </c>
      <c r="C129" s="55">
        <v>1802</v>
      </c>
      <c r="D129" s="51">
        <v>1911</v>
      </c>
      <c r="E129" s="66">
        <v>1731</v>
      </c>
      <c r="F129" s="49">
        <v>1831</v>
      </c>
      <c r="G129" s="11">
        <v>18.430168640710242</v>
      </c>
      <c r="H129" s="32">
        <v>18.540239109410049</v>
      </c>
      <c r="I129" s="32">
        <v>19.50636942675159</v>
      </c>
      <c r="J129" s="32">
        <v>17.600000000000001</v>
      </c>
      <c r="K129" s="11">
        <v>18.513650151668351</v>
      </c>
    </row>
    <row r="130" spans="1:11" s="8" customFormat="1" ht="13.5" customHeight="1" x14ac:dyDescent="0.2">
      <c r="A130" s="39" t="s">
        <v>86</v>
      </c>
      <c r="B130" s="51">
        <v>519</v>
      </c>
      <c r="C130" s="55">
        <v>481</v>
      </c>
      <c r="D130" s="51">
        <v>463</v>
      </c>
      <c r="E130" s="66">
        <v>424</v>
      </c>
      <c r="F130" s="49">
        <v>428</v>
      </c>
      <c r="G130" s="11">
        <v>17.621893250033956</v>
      </c>
      <c r="H130" s="32">
        <v>16.312273205141249</v>
      </c>
      <c r="I130" s="32">
        <v>15.689596746865469</v>
      </c>
      <c r="J130" s="32">
        <v>14.3</v>
      </c>
      <c r="K130" s="11">
        <v>14.432642050244478</v>
      </c>
    </row>
    <row r="131" spans="1:11" s="8" customFormat="1" ht="13.5" customHeight="1" x14ac:dyDescent="0.2">
      <c r="A131" s="35" t="s">
        <v>104</v>
      </c>
      <c r="B131" s="43">
        <v>62</v>
      </c>
      <c r="C131" s="55">
        <v>82</v>
      </c>
      <c r="D131" s="51">
        <v>89</v>
      </c>
      <c r="E131" s="66">
        <v>66</v>
      </c>
      <c r="F131" s="49">
        <v>79</v>
      </c>
      <c r="G131" s="11">
        <v>11.153085087245907</v>
      </c>
      <c r="H131" s="32">
        <v>14.8014440433213</v>
      </c>
      <c r="I131" s="32">
        <v>16.079494128274618</v>
      </c>
      <c r="J131" s="32">
        <v>11.9</v>
      </c>
      <c r="K131" s="11">
        <v>14.223982715160245</v>
      </c>
    </row>
    <row r="132" spans="1:11" s="8" customFormat="1" ht="13.5" customHeight="1" x14ac:dyDescent="0.2">
      <c r="A132" s="65"/>
      <c r="B132" s="36"/>
      <c r="C132" s="36"/>
      <c r="D132" s="36"/>
      <c r="E132" s="74"/>
      <c r="F132" s="36"/>
      <c r="G132" s="11"/>
      <c r="H132" s="36"/>
      <c r="I132" s="32"/>
      <c r="J132" s="32"/>
      <c r="K132" s="11"/>
    </row>
    <row r="133" spans="1:11" s="8" customFormat="1" ht="13.5" customHeight="1" x14ac:dyDescent="0.2">
      <c r="A133" s="85" t="s">
        <v>17</v>
      </c>
      <c r="B133" s="9">
        <v>888</v>
      </c>
      <c r="C133" s="29">
        <v>763</v>
      </c>
      <c r="D133" s="9">
        <v>732</v>
      </c>
      <c r="E133" s="70">
        <v>589</v>
      </c>
      <c r="F133" s="9">
        <v>708</v>
      </c>
      <c r="G133" s="11">
        <v>21.800505732452802</v>
      </c>
      <c r="H133" s="32">
        <v>18.365185577432243</v>
      </c>
      <c r="I133" s="32">
        <v>17.266187050359711</v>
      </c>
      <c r="J133" s="32">
        <v>13.6</v>
      </c>
      <c r="K133" s="11">
        <v>16.006873007619092</v>
      </c>
    </row>
    <row r="134" spans="1:11" s="8" customFormat="1" ht="13.5" customHeight="1" x14ac:dyDescent="0.2">
      <c r="A134" s="21"/>
      <c r="B134" s="13"/>
      <c r="C134" s="7"/>
      <c r="D134" s="13"/>
      <c r="E134" s="71"/>
      <c r="F134" s="13"/>
      <c r="G134" s="11"/>
      <c r="H134" s="32"/>
      <c r="I134" s="32"/>
      <c r="J134" s="32"/>
      <c r="K134" s="11"/>
    </row>
    <row r="135" spans="1:11" s="8" customFormat="1" ht="13.5" customHeight="1" x14ac:dyDescent="0.2">
      <c r="A135" s="84" t="s">
        <v>18</v>
      </c>
      <c r="B135" s="9">
        <f t="shared" ref="B135:E135" si="11">SUM(B137,B138)</f>
        <v>232</v>
      </c>
      <c r="C135" s="9">
        <f t="shared" si="11"/>
        <v>293</v>
      </c>
      <c r="D135" s="9">
        <f t="shared" si="11"/>
        <v>194</v>
      </c>
      <c r="E135" s="9">
        <f t="shared" si="11"/>
        <v>169</v>
      </c>
      <c r="F135" s="9">
        <f>SUM(F137,F138)</f>
        <v>255</v>
      </c>
      <c r="G135" s="11">
        <v>20.435127279133269</v>
      </c>
      <c r="H135" s="32">
        <v>25.295691962358628</v>
      </c>
      <c r="I135" s="32">
        <v>16.433714527742485</v>
      </c>
      <c r="J135" s="32">
        <v>14</v>
      </c>
      <c r="K135" s="11">
        <v>20.75871051774666</v>
      </c>
    </row>
    <row r="136" spans="1:11" s="8" customFormat="1" ht="13.5" customHeight="1" x14ac:dyDescent="0.2">
      <c r="A136" s="21"/>
      <c r="B136" s="13"/>
      <c r="C136" s="7"/>
      <c r="D136" s="13"/>
      <c r="E136" s="71"/>
      <c r="F136" s="13"/>
      <c r="G136" s="11"/>
      <c r="H136" s="32"/>
      <c r="I136" s="32"/>
      <c r="J136" s="32"/>
      <c r="K136" s="11"/>
    </row>
    <row r="137" spans="1:11" s="8" customFormat="1" ht="13.5" customHeight="1" x14ac:dyDescent="0.2">
      <c r="A137" s="38" t="s">
        <v>87</v>
      </c>
      <c r="B137" s="13">
        <v>172</v>
      </c>
      <c r="C137" s="49">
        <v>230</v>
      </c>
      <c r="D137" s="51">
        <v>155</v>
      </c>
      <c r="E137" s="66">
        <v>143</v>
      </c>
      <c r="F137" s="50">
        <v>208</v>
      </c>
      <c r="G137" s="11">
        <v>19.765571133072857</v>
      </c>
      <c r="H137" s="32">
        <v>25.918413342348433</v>
      </c>
      <c r="I137" s="32">
        <v>17.134645147026312</v>
      </c>
      <c r="J137" s="32">
        <v>15.5</v>
      </c>
      <c r="K137" s="11">
        <v>22.078335633159963</v>
      </c>
    </row>
    <row r="138" spans="1:11" s="8" customFormat="1" ht="13.5" customHeight="1" x14ac:dyDescent="0.2">
      <c r="A138" s="38" t="s">
        <v>88</v>
      </c>
      <c r="B138" s="13">
        <v>60</v>
      </c>
      <c r="C138" s="49">
        <v>63</v>
      </c>
      <c r="D138" s="51">
        <v>39</v>
      </c>
      <c r="E138" s="66">
        <v>26</v>
      </c>
      <c r="F138" s="50">
        <v>47</v>
      </c>
      <c r="G138" s="11">
        <v>22.632968691059975</v>
      </c>
      <c r="H138" s="32">
        <v>23.255813953488371</v>
      </c>
      <c r="I138" s="32">
        <v>14.135556361000361</v>
      </c>
      <c r="J138" s="32">
        <v>9.1999999999999993</v>
      </c>
      <c r="K138" s="11">
        <v>16.416346489696121</v>
      </c>
    </row>
    <row r="139" spans="1:11" s="8" customFormat="1" ht="13.5" customHeight="1" x14ac:dyDescent="0.2">
      <c r="A139" s="21"/>
      <c r="B139" s="13"/>
      <c r="C139" s="13"/>
      <c r="D139" s="13"/>
      <c r="E139" s="71"/>
      <c r="F139" s="13"/>
      <c r="G139" s="11"/>
      <c r="H139" s="32"/>
      <c r="I139" s="32"/>
      <c r="J139" s="32"/>
      <c r="K139" s="11"/>
    </row>
    <row r="140" spans="1:11" s="8" customFormat="1" ht="13.5" customHeight="1" x14ac:dyDescent="0.2">
      <c r="A140" s="84" t="s">
        <v>19</v>
      </c>
      <c r="B140" s="9">
        <f t="shared" ref="B140:E140" si="12">SUM(B142,B143,B144,B145,B146,B147,B148,B149,B150)</f>
        <v>5640</v>
      </c>
      <c r="C140" s="9">
        <f t="shared" si="12"/>
        <v>5932</v>
      </c>
      <c r="D140" s="9">
        <f t="shared" si="12"/>
        <v>6143</v>
      </c>
      <c r="E140" s="9">
        <f t="shared" si="12"/>
        <v>6768</v>
      </c>
      <c r="F140" s="9">
        <f>SUM(F142,F143,F144,F145,F146,F147,F148,F149,F150)</f>
        <v>7173</v>
      </c>
      <c r="G140" s="31">
        <v>30.02811142346026</v>
      </c>
      <c r="H140" s="32">
        <v>30.757743879043048</v>
      </c>
      <c r="I140" s="32">
        <v>31.028229981664907</v>
      </c>
      <c r="J140" s="32">
        <v>33.299999999999997</v>
      </c>
      <c r="K140" s="11">
        <v>34.40601301797286</v>
      </c>
    </row>
    <row r="141" spans="1:11" s="8" customFormat="1" ht="13.5" customHeight="1" x14ac:dyDescent="0.2">
      <c r="A141" s="21"/>
      <c r="B141" s="13"/>
      <c r="C141" s="7"/>
      <c r="D141" s="13"/>
      <c r="E141" s="71"/>
      <c r="F141" s="13"/>
      <c r="G141" s="31"/>
      <c r="H141" s="32"/>
      <c r="I141" s="32"/>
      <c r="J141" s="32"/>
      <c r="K141" s="11"/>
    </row>
    <row r="142" spans="1:11" s="8" customFormat="1" ht="13.5" customHeight="1" x14ac:dyDescent="0.2">
      <c r="A142" s="38" t="s">
        <v>89</v>
      </c>
      <c r="B142" s="44">
        <v>957</v>
      </c>
      <c r="C142" s="47">
        <v>960</v>
      </c>
      <c r="D142" s="50">
        <v>1146</v>
      </c>
      <c r="E142" s="58">
        <v>1205</v>
      </c>
      <c r="F142" s="49">
        <v>1303</v>
      </c>
      <c r="G142" s="31">
        <v>33.201498751040802</v>
      </c>
      <c r="H142" s="32">
        <v>32.408345148875831</v>
      </c>
      <c r="I142" s="32">
        <v>37.644121801399336</v>
      </c>
      <c r="J142" s="32">
        <v>38.5</v>
      </c>
      <c r="K142" s="11">
        <v>40.511130456410896</v>
      </c>
    </row>
    <row r="143" spans="1:11" s="8" customFormat="1" ht="13.5" customHeight="1" x14ac:dyDescent="0.2">
      <c r="A143" s="38" t="s">
        <v>90</v>
      </c>
      <c r="B143" s="44">
        <v>547</v>
      </c>
      <c r="C143" s="45">
        <v>517</v>
      </c>
      <c r="D143" s="51">
        <v>600</v>
      </c>
      <c r="E143" s="66">
        <v>694</v>
      </c>
      <c r="F143" s="49">
        <v>689</v>
      </c>
      <c r="G143" s="31">
        <v>29.739574838253684</v>
      </c>
      <c r="H143" s="32">
        <v>27.312589148924928</v>
      </c>
      <c r="I143" s="32">
        <v>30.807147258163894</v>
      </c>
      <c r="J143" s="32">
        <v>34.6</v>
      </c>
      <c r="K143" s="11">
        <v>33.422265340771283</v>
      </c>
    </row>
    <row r="144" spans="1:11" s="8" customFormat="1" ht="13.5" customHeight="1" x14ac:dyDescent="0.2">
      <c r="A144" s="38" t="s">
        <v>91</v>
      </c>
      <c r="B144" s="44">
        <v>1190</v>
      </c>
      <c r="C144" s="45">
        <v>1231</v>
      </c>
      <c r="D144" s="51">
        <v>1339</v>
      </c>
      <c r="E144" s="66">
        <v>1349</v>
      </c>
      <c r="F144" s="49">
        <v>1556</v>
      </c>
      <c r="G144" s="31">
        <v>29.249827942188578</v>
      </c>
      <c r="H144" s="32">
        <v>29.772413959900355</v>
      </c>
      <c r="I144" s="32">
        <v>31.899940440738536</v>
      </c>
      <c r="J144" s="32">
        <v>31.6</v>
      </c>
      <c r="K144" s="11">
        <v>35.846752827884899</v>
      </c>
    </row>
    <row r="145" spans="1:11" s="8" customFormat="1" ht="13.5" customHeight="1" x14ac:dyDescent="0.2">
      <c r="A145" s="38" t="s">
        <v>92</v>
      </c>
      <c r="B145" s="44">
        <v>549</v>
      </c>
      <c r="C145" s="45">
        <v>607</v>
      </c>
      <c r="D145" s="43">
        <v>699</v>
      </c>
      <c r="E145" s="53">
        <v>759</v>
      </c>
      <c r="F145" s="49">
        <v>873</v>
      </c>
      <c r="G145" s="31">
        <v>32.696087189565844</v>
      </c>
      <c r="H145" s="32">
        <v>35.088733452800739</v>
      </c>
      <c r="I145" s="32">
        <v>39.236598372158298</v>
      </c>
      <c r="J145" s="32">
        <v>41.4</v>
      </c>
      <c r="K145" s="11">
        <v>46.271267292097306</v>
      </c>
    </row>
    <row r="146" spans="1:11" s="8" customFormat="1" ht="13.5" customHeight="1" x14ac:dyDescent="0.2">
      <c r="A146" s="38" t="s">
        <v>93</v>
      </c>
      <c r="B146" s="44">
        <v>510</v>
      </c>
      <c r="C146" s="45">
        <v>528</v>
      </c>
      <c r="D146" s="43">
        <v>538</v>
      </c>
      <c r="E146" s="53">
        <v>528</v>
      </c>
      <c r="F146" s="49">
        <v>538</v>
      </c>
      <c r="G146" s="31">
        <v>32.237673830594183</v>
      </c>
      <c r="H146" s="32">
        <v>32.667202870754188</v>
      </c>
      <c r="I146" s="32">
        <v>32.564614732764362</v>
      </c>
      <c r="J146" s="32">
        <v>31.1</v>
      </c>
      <c r="K146" s="11">
        <v>30.871635967177369</v>
      </c>
    </row>
    <row r="147" spans="1:11" s="8" customFormat="1" ht="13.5" customHeight="1" x14ac:dyDescent="0.2">
      <c r="A147" s="38" t="s">
        <v>94</v>
      </c>
      <c r="B147" s="44">
        <v>564</v>
      </c>
      <c r="C147" s="45">
        <v>674</v>
      </c>
      <c r="D147" s="43">
        <v>601</v>
      </c>
      <c r="E147" s="53">
        <v>788</v>
      </c>
      <c r="F147" s="49">
        <v>722</v>
      </c>
      <c r="G147" s="31">
        <v>13.531669865642995</v>
      </c>
      <c r="H147" s="32">
        <v>30.981383589979316</v>
      </c>
      <c r="I147" s="32">
        <v>26.680280564680814</v>
      </c>
      <c r="J147" s="32">
        <v>33.9</v>
      </c>
      <c r="K147" s="11">
        <v>30.171333054742998</v>
      </c>
    </row>
    <row r="148" spans="1:11" s="8" customFormat="1" ht="13.5" customHeight="1" x14ac:dyDescent="0.2">
      <c r="A148" s="38" t="s">
        <v>95</v>
      </c>
      <c r="B148" s="44">
        <v>432</v>
      </c>
      <c r="C148" s="45">
        <v>451</v>
      </c>
      <c r="D148" s="43">
        <v>375</v>
      </c>
      <c r="E148" s="53">
        <v>484</v>
      </c>
      <c r="F148" s="49">
        <v>481</v>
      </c>
      <c r="G148" s="31">
        <v>16.853932584269664</v>
      </c>
      <c r="H148" s="32">
        <v>23.265411400567451</v>
      </c>
      <c r="I148" s="32">
        <v>18.843274207326264</v>
      </c>
      <c r="J148" s="32">
        <v>23.7</v>
      </c>
      <c r="K148" s="11">
        <v>22.887323943661972</v>
      </c>
    </row>
    <row r="149" spans="1:11" s="8" customFormat="1" ht="13.5" customHeight="1" x14ac:dyDescent="0.2">
      <c r="A149" s="54" t="s">
        <v>100</v>
      </c>
      <c r="B149" s="44">
        <v>577</v>
      </c>
      <c r="C149" s="45">
        <v>649</v>
      </c>
      <c r="D149" s="43">
        <v>592</v>
      </c>
      <c r="E149" s="53">
        <v>657</v>
      </c>
      <c r="F149" s="49">
        <v>717</v>
      </c>
      <c r="G149" s="31">
        <v>27.887868535524408</v>
      </c>
      <c r="H149" s="32">
        <v>30.322851936644394</v>
      </c>
      <c r="I149" s="32">
        <v>26.730482683884951</v>
      </c>
      <c r="J149" s="32">
        <v>28.8</v>
      </c>
      <c r="K149" s="11">
        <v>30.566568614912395</v>
      </c>
    </row>
    <row r="150" spans="1:11" s="8" customFormat="1" ht="13.5" customHeight="1" x14ac:dyDescent="0.2">
      <c r="A150" s="54" t="s">
        <v>103</v>
      </c>
      <c r="B150" s="44">
        <v>314</v>
      </c>
      <c r="C150" s="45">
        <v>315</v>
      </c>
      <c r="D150" s="43">
        <v>253</v>
      </c>
      <c r="E150" s="53">
        <v>304</v>
      </c>
      <c r="F150" s="49">
        <v>294</v>
      </c>
      <c r="G150" s="31">
        <v>46.333185775416851</v>
      </c>
      <c r="H150" s="32">
        <v>45.265124299468312</v>
      </c>
      <c r="I150" s="32">
        <v>35.251497840323253</v>
      </c>
      <c r="J150" s="32">
        <v>41.2</v>
      </c>
      <c r="K150" s="11">
        <v>38.694393261384576</v>
      </c>
    </row>
    <row r="151" spans="1:11" s="8" customFormat="1" ht="13.5" customHeight="1" x14ac:dyDescent="0.2">
      <c r="A151" s="23" t="s">
        <v>20</v>
      </c>
      <c r="B151" s="14"/>
      <c r="C151" s="14"/>
      <c r="D151" s="14"/>
      <c r="E151" s="79"/>
      <c r="F151" s="14"/>
      <c r="G151" s="15"/>
      <c r="H151" s="37"/>
      <c r="I151" s="37"/>
      <c r="J151" s="37"/>
      <c r="K151" s="81"/>
    </row>
    <row r="152" spans="1:11" ht="9.75" customHeight="1" x14ac:dyDescent="0.2">
      <c r="A152" s="24"/>
      <c r="B152" s="25"/>
      <c r="C152" s="25"/>
      <c r="D152" s="25"/>
      <c r="E152" s="25"/>
      <c r="F152" s="25"/>
    </row>
    <row r="153" spans="1:11" ht="15" customHeight="1" x14ac:dyDescent="0.2">
      <c r="A153" s="26" t="s">
        <v>96</v>
      </c>
      <c r="B153" s="24"/>
      <c r="C153" s="24"/>
      <c r="D153" s="24"/>
      <c r="E153" s="24"/>
      <c r="F153" s="24"/>
    </row>
    <row r="154" spans="1:11" ht="15" customHeight="1" x14ac:dyDescent="0.2">
      <c r="A154" s="27" t="s">
        <v>97</v>
      </c>
      <c r="B154" s="24"/>
      <c r="C154" s="24"/>
      <c r="D154" s="2"/>
      <c r="E154" s="2"/>
      <c r="F154" s="2"/>
      <c r="G154" s="2"/>
      <c r="H154" s="2"/>
      <c r="I154" s="2"/>
      <c r="J154" s="2"/>
      <c r="K154" s="2"/>
    </row>
    <row r="155" spans="1:1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s="3" customFormat="1" x14ac:dyDescent="0.2">
      <c r="G156" s="4"/>
      <c r="H156" s="1"/>
    </row>
    <row r="157" spans="1:11" x14ac:dyDescent="0.2">
      <c r="G157" s="4"/>
      <c r="H157" s="1"/>
    </row>
    <row r="158" spans="1:11" x14ac:dyDescent="0.2">
      <c r="G158" s="2"/>
      <c r="H158" s="2"/>
      <c r="I158" s="2"/>
      <c r="J158" s="2"/>
      <c r="K158" s="2"/>
    </row>
    <row r="159" spans="1:11" x14ac:dyDescent="0.2">
      <c r="G159" s="2"/>
      <c r="H159" s="2"/>
      <c r="I159" s="2"/>
      <c r="J159" s="2"/>
      <c r="K159" s="2"/>
    </row>
  </sheetData>
  <mergeCells count="18">
    <mergeCell ref="A118:K118"/>
    <mergeCell ref="A119:K119"/>
    <mergeCell ref="A121:A123"/>
    <mergeCell ref="B121:K121"/>
    <mergeCell ref="B122:F122"/>
    <mergeCell ref="G122:K122"/>
    <mergeCell ref="A60:K60"/>
    <mergeCell ref="A61:K61"/>
    <mergeCell ref="A63:A65"/>
    <mergeCell ref="B63:K63"/>
    <mergeCell ref="B64:F64"/>
    <mergeCell ref="G64:K64"/>
    <mergeCell ref="A1:K1"/>
    <mergeCell ref="A2:K2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  <rowBreaks count="2" manualBreakCount="2">
    <brk id="5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2018-08-24T17:45:51Z</cp:lastPrinted>
  <dcterms:created xsi:type="dcterms:W3CDTF">2013-08-08T22:04:56Z</dcterms:created>
  <dcterms:modified xsi:type="dcterms:W3CDTF">2018-10-22T18:29:15Z</dcterms:modified>
</cp:coreProperties>
</file>